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skgovus-my.sharepoint.us/personal/u222423_oshkoshglobal_com/Documents/Desktop/Custom Reports/Supplier Quality Tools/CL1, CL2, FLC/"/>
    </mc:Choice>
  </mc:AlternateContent>
  <xr:revisionPtr revIDLastSave="0" documentId="8_{16F954A6-EBD4-4B11-A54F-EFACCED30523}" xr6:coauthVersionLast="47" xr6:coauthVersionMax="47" xr10:uidLastSave="{00000000-0000-0000-0000-000000000000}"/>
  <bookViews>
    <workbookView xWindow="23430" yWindow="3615" windowWidth="14340" windowHeight="19350" tabRatio="731" xr2:uid="{00000000-000D-0000-FFFF-FFFF00000000}"/>
  </bookViews>
  <sheets>
    <sheet name="FLC Tracking" sheetId="9" r:id="rId1"/>
    <sheet name="Timeline Tracking" sheetId="3" r:id="rId2"/>
    <sheet name="Revision History" sheetId="10" r:id="rId3"/>
  </sheets>
  <externalReferences>
    <externalReference r:id="rId4"/>
  </externalReferences>
  <definedNames>
    <definedName name="EV__LASTREFTIME__" hidden="1">39015.6175115741</definedName>
    <definedName name="list">'[1]8D Reports'!$N$1:$N$4</definedName>
    <definedName name="_xlnm.Print_Area" localSheetId="0">'FLC Tracking'!$B$1:$Q$54</definedName>
    <definedName name="wrn.Controlled._.Shipping._.Orion." hidden="1">{#N/A,#N/A,FALSE,"Repair";#N/A,#N/A,FALSE,"Audit Room";#N/A,#N/A,FALSE,"Simulator"}</definedName>
    <definedName name="Z_7623C924_2AC1_433F_A74F_A22DE409EF09_.wvu.PrintArea" localSheetId="0" hidden="1">'FLC Tracking'!$B$1:$Q$54</definedName>
  </definedNames>
  <calcPr calcId="191028"/>
  <customWorkbookViews>
    <customWorkbookView name="User - Personal View" guid="{7623C924-2AC1-433F-A74F-A22DE409EF09}" mergeInterval="0" personalView="1" maximized="1" xWindow="1" yWindow="1" windowWidth="1020" windowHeight="538" tabRatio="731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9" l="1"/>
  <c r="O23" i="9"/>
  <c r="N23" i="9"/>
  <c r="M24" i="9"/>
  <c r="O24" i="9"/>
  <c r="N24" i="9"/>
  <c r="M25" i="9"/>
  <c r="N25" i="9"/>
  <c r="O25" i="9"/>
  <c r="M26" i="9"/>
  <c r="P26" i="9"/>
  <c r="N26" i="9"/>
  <c r="M27" i="9"/>
  <c r="N27" i="9"/>
  <c r="M28" i="9"/>
  <c r="N28" i="9"/>
  <c r="M29" i="9"/>
  <c r="N29" i="9"/>
  <c r="P29" i="9"/>
  <c r="M30" i="9"/>
  <c r="P30" i="9"/>
  <c r="N30" i="9"/>
  <c r="M31" i="9"/>
  <c r="N31" i="9"/>
  <c r="M32" i="9"/>
  <c r="N32" i="9"/>
  <c r="O32" i="9"/>
  <c r="M33" i="9"/>
  <c r="N33" i="9"/>
  <c r="P33" i="9"/>
  <c r="M34" i="9"/>
  <c r="O34" i="9"/>
  <c r="N34" i="9"/>
  <c r="M35" i="9"/>
  <c r="N35" i="9"/>
  <c r="O35" i="9"/>
  <c r="M36" i="9"/>
  <c r="N36" i="9"/>
  <c r="P36" i="9"/>
  <c r="M37" i="9"/>
  <c r="N37" i="9"/>
  <c r="P37" i="9"/>
  <c r="M38" i="9"/>
  <c r="N38" i="9"/>
  <c r="O38" i="9"/>
  <c r="P38" i="9"/>
  <c r="M39" i="9"/>
  <c r="N39" i="9"/>
  <c r="P39" i="9"/>
  <c r="M40" i="9"/>
  <c r="N40" i="9"/>
  <c r="M41" i="9"/>
  <c r="N41" i="9"/>
  <c r="O41" i="9"/>
  <c r="M42" i="9"/>
  <c r="P42" i="9"/>
  <c r="N42" i="9"/>
  <c r="M43" i="9"/>
  <c r="N43" i="9"/>
  <c r="M44" i="9"/>
  <c r="N44" i="9"/>
  <c r="M45" i="9"/>
  <c r="N45" i="9"/>
  <c r="P45" i="9"/>
  <c r="M46" i="9"/>
  <c r="N46" i="9"/>
  <c r="O46" i="9"/>
  <c r="M47" i="9"/>
  <c r="N47" i="9"/>
  <c r="M48" i="9"/>
  <c r="N48" i="9"/>
  <c r="M49" i="9"/>
  <c r="O49" i="9"/>
  <c r="N49" i="9"/>
  <c r="M50" i="9"/>
  <c r="N50" i="9"/>
  <c r="O50" i="9"/>
  <c r="M51" i="9"/>
  <c r="N51" i="9"/>
  <c r="O51" i="9"/>
  <c r="N22" i="9"/>
  <c r="P22" i="9"/>
  <c r="M22" i="9"/>
  <c r="M52" i="9"/>
  <c r="L52" i="9"/>
  <c r="K53" i="9"/>
  <c r="E52" i="9"/>
  <c r="E54" i="9"/>
  <c r="F52" i="9"/>
  <c r="G52" i="9"/>
  <c r="G53" i="9"/>
  <c r="H52" i="9"/>
  <c r="I52" i="9"/>
  <c r="I54" i="9"/>
  <c r="J52" i="9"/>
  <c r="K52" i="9"/>
  <c r="D52" i="9"/>
  <c r="C52" i="9"/>
  <c r="C53" i="9"/>
  <c r="I53" i="9"/>
  <c r="E53" i="9"/>
  <c r="O48" i="9"/>
  <c r="O44" i="9"/>
  <c r="O40" i="9"/>
  <c r="O28" i="9"/>
  <c r="C54" i="9"/>
  <c r="O47" i="9"/>
  <c r="O43" i="9"/>
  <c r="O39" i="9"/>
  <c r="O31" i="9"/>
  <c r="O27" i="9"/>
  <c r="P47" i="9"/>
  <c r="P43" i="9"/>
  <c r="P35" i="9"/>
  <c r="P31" i="9"/>
  <c r="P27" i="9"/>
  <c r="P48" i="9"/>
  <c r="P44" i="9"/>
  <c r="P40" i="9"/>
  <c r="P28" i="9"/>
  <c r="P49" i="9"/>
  <c r="P41" i="9"/>
  <c r="P25" i="9"/>
  <c r="P34" i="9"/>
  <c r="O33" i="9"/>
  <c r="O37" i="9"/>
  <c r="G54" i="9"/>
  <c r="P50" i="9"/>
  <c r="O22" i="9"/>
  <c r="P46" i="9"/>
  <c r="P24" i="9"/>
  <c r="P51" i="9"/>
  <c r="O45" i="9"/>
  <c r="O36" i="9"/>
  <c r="O26" i="9"/>
  <c r="K54" i="9"/>
  <c r="P23" i="9"/>
  <c r="N52" i="9"/>
  <c r="P32" i="9"/>
  <c r="O30" i="9"/>
  <c r="O42" i="9"/>
  <c r="O29" i="9"/>
  <c r="P52" i="9"/>
  <c r="O52" i="9"/>
</calcChain>
</file>

<file path=xl/sharedStrings.xml><?xml version="1.0" encoding="utf-8"?>
<sst xmlns="http://schemas.openxmlformats.org/spreadsheetml/2006/main" count="55" uniqueCount="44">
  <si>
    <t>Full Launch Containment Tracker</t>
  </si>
  <si>
    <t>Supplier Name:</t>
  </si>
  <si>
    <t>Supplier Name Here</t>
  </si>
  <si>
    <t>Revision Date:</t>
  </si>
  <si>
    <t>Insert Rev date Here each time change made</t>
  </si>
  <si>
    <t>Supplier POC:</t>
  </si>
  <si>
    <t>Insert name / email / of supplier point of contact for launch</t>
  </si>
  <si>
    <t>Part#---&gt;</t>
  </si>
  <si>
    <t>part#1</t>
  </si>
  <si>
    <t>part#2</t>
  </si>
  <si>
    <t>part#3</t>
  </si>
  <si>
    <t>part#4</t>
  </si>
  <si>
    <t>part#5</t>
  </si>
  <si>
    <t>Issue---&gt;</t>
  </si>
  <si>
    <t>issue #1</t>
  </si>
  <si>
    <t>Issue #2</t>
  </si>
  <si>
    <t>Issue #3</t>
  </si>
  <si>
    <t>Issue #4</t>
  </si>
  <si>
    <t>Issue #5</t>
  </si>
  <si>
    <t>8D #---&gt;</t>
  </si>
  <si>
    <t>Segment---&gt;</t>
  </si>
  <si>
    <t>Defense</t>
  </si>
  <si>
    <t>JLG</t>
  </si>
  <si>
    <t>McNeilus</t>
  </si>
  <si>
    <t>Pierce</t>
  </si>
  <si>
    <t>Production/Inspection Date</t>
  </si>
  <si>
    <t>Qty Inspected</t>
  </si>
  <si>
    <t>Qty Rejected</t>
  </si>
  <si>
    <t>Total Inspected</t>
  </si>
  <si>
    <t>Total Rejected</t>
  </si>
  <si>
    <t>Reject Rate</t>
  </si>
  <si>
    <t>Total PPM</t>
  </si>
  <si>
    <t>TOTAL</t>
  </si>
  <si>
    <t>TOTAL Reject Rate</t>
  </si>
  <si>
    <t>TOTAL PPM</t>
  </si>
  <si>
    <t>TIMELINE</t>
  </si>
  <si>
    <t>Date</t>
  </si>
  <si>
    <t>Action Taken</t>
  </si>
  <si>
    <t>Notes</t>
  </si>
  <si>
    <t xml:space="preserve"> </t>
  </si>
  <si>
    <t>Revision History</t>
  </si>
  <si>
    <t>Responsible</t>
  </si>
  <si>
    <t>Jessica Halvorson</t>
  </si>
  <si>
    <t>Added label to Timeline Tracking, Added revision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</si>
</sst>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$-409]mmm\-yy;@"/>
    <numFmt numFmtId="166" formatCode="[$-409]d\-mmm\-yy;@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i/>
      <sz val="16"/>
      <color indexed="56"/>
      <name val="Bauhaus 93"/>
      <family val="5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u/>
      <sz val="24"/>
      <color indexed="56"/>
      <name val="Arial Black"/>
      <family val="2"/>
    </font>
    <font>
      <sz val="18"/>
      <name val="Arial"/>
      <family val="2"/>
    </font>
    <font>
      <sz val="14"/>
      <name val="Arial Black"/>
      <family val="2"/>
    </font>
    <font>
      <b/>
      <sz val="14"/>
      <name val="Arial Black"/>
      <family val="2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4"/>
      <color rgb="FFFF0000"/>
      <name val="Arial Black"/>
      <family val="2"/>
    </font>
    <font>
      <b/>
      <sz val="14"/>
      <color rgb="FFFF000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</cellStyleXfs>
  <cellXfs count="52">
    <xf numFmtId="0" fontId="0" fillId="0" borderId="0" xfId="0"/>
    <xf numFmtId="0" fontId="3" fillId="0" borderId="0" xfId="1" applyFont="1"/>
    <xf numFmtId="0" fontId="4" fillId="0" borderId="0" xfId="1" applyFont="1" applyAlignment="1"/>
    <xf numFmtId="0" fontId="1" fillId="0" borderId="0" xfId="1"/>
    <xf numFmtId="0" fontId="1" fillId="0" borderId="0" xfId="1" applyProtection="1">
      <protection locked="0"/>
    </xf>
    <xf numFmtId="0" fontId="2" fillId="3" borderId="2" xfId="1" applyFont="1" applyFill="1" applyBorder="1" applyAlignment="1" applyProtection="1">
      <alignment horizontal="center" vertical="center" wrapText="1"/>
    </xf>
    <xf numFmtId="164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166" fontId="1" fillId="0" borderId="2" xfId="1" applyNumberFormat="1" applyFont="1" applyBorder="1" applyAlignment="1" applyProtection="1">
      <alignment horizontal="center"/>
    </xf>
    <xf numFmtId="3" fontId="1" fillId="0" borderId="2" xfId="1" applyNumberFormat="1" applyFont="1" applyBorder="1" applyAlignment="1" applyProtection="1">
      <alignment horizontal="left" vertical="center" wrapText="1"/>
      <protection locked="0"/>
    </xf>
    <xf numFmtId="3" fontId="1" fillId="0" borderId="2" xfId="1" applyNumberFormat="1" applyBorder="1" applyAlignment="1" applyProtection="1">
      <alignment horizontal="left" vertical="center" wrapText="1"/>
      <protection locked="0"/>
    </xf>
    <xf numFmtId="166" fontId="1" fillId="0" borderId="0" xfId="1" applyNumberFormat="1" applyFont="1" applyBorder="1" applyAlignment="1" applyProtection="1">
      <alignment horizontal="center"/>
    </xf>
    <xf numFmtId="3" fontId="1" fillId="0" borderId="0" xfId="1" applyNumberFormat="1" applyFont="1" applyBorder="1" applyAlignment="1" applyProtection="1">
      <alignment horizontal="left" vertical="center" wrapText="1"/>
      <protection locked="0"/>
    </xf>
    <xf numFmtId="3" fontId="1" fillId="0" borderId="0" xfId="1" applyNumberFormat="1" applyBorder="1" applyAlignment="1" applyProtection="1">
      <alignment horizontal="left" vertical="center" wrapText="1"/>
      <protection locked="0"/>
    </xf>
    <xf numFmtId="165" fontId="1" fillId="0" borderId="0" xfId="1" applyNumberFormat="1" applyFont="1" applyBorder="1" applyAlignment="1" applyProtection="1">
      <alignment horizontal="center"/>
    </xf>
    <xf numFmtId="3" fontId="1" fillId="0" borderId="0" xfId="1" applyNumberFormat="1" applyFont="1" applyBorder="1" applyAlignment="1" applyProtection="1">
      <alignment horizontal="center"/>
      <protection locked="0"/>
    </xf>
    <xf numFmtId="165" fontId="1" fillId="0" borderId="0" xfId="1" applyNumberFormat="1" applyFont="1" applyBorder="1" applyAlignment="1" applyProtection="1">
      <alignment horizontal="right"/>
    </xf>
    <xf numFmtId="10" fontId="1" fillId="0" borderId="0" xfId="1" applyNumberFormat="1" applyFont="1" applyBorder="1" applyAlignment="1" applyProtection="1">
      <alignment horizontal="center"/>
      <protection locked="0"/>
    </xf>
    <xf numFmtId="0" fontId="1" fillId="0" borderId="0" xfId="1" applyFont="1"/>
    <xf numFmtId="0" fontId="6" fillId="4" borderId="2" xfId="1" applyFont="1" applyFill="1" applyBorder="1" applyAlignment="1">
      <alignment horizontal="center"/>
    </xf>
    <xf numFmtId="0" fontId="9" fillId="0" borderId="0" xfId="1" applyFont="1"/>
    <xf numFmtId="49" fontId="14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" fillId="0" borderId="0" xfId="1" applyAlignment="1">
      <alignment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0" fontId="6" fillId="6" borderId="2" xfId="1" applyFont="1" applyFill="1" applyBorder="1" applyAlignment="1">
      <alignment horizontal="center"/>
    </xf>
    <xf numFmtId="1" fontId="6" fillId="6" borderId="2" xfId="1" applyNumberFormat="1" applyFont="1" applyFill="1" applyBorder="1" applyAlignment="1">
      <alignment horizontal="center"/>
    </xf>
    <xf numFmtId="14" fontId="6" fillId="5" borderId="2" xfId="1" applyNumberFormat="1" applyFont="1" applyFill="1" applyBorder="1" applyAlignment="1">
      <alignment horizontal="center"/>
    </xf>
    <xf numFmtId="0" fontId="1" fillId="4" borderId="2" xfId="1" applyFill="1" applyBorder="1" applyAlignment="1">
      <alignment horizontal="center"/>
    </xf>
    <xf numFmtId="0" fontId="2" fillId="4" borderId="2" xfId="1" applyFont="1" applyFill="1" applyBorder="1" applyAlignment="1">
      <alignment horizontal="center" vertical="center" wrapText="1"/>
    </xf>
    <xf numFmtId="1" fontId="1" fillId="4" borderId="2" xfId="1" applyNumberFormat="1" applyFill="1" applyBorder="1" applyAlignment="1">
      <alignment horizontal="center"/>
    </xf>
    <xf numFmtId="167" fontId="1" fillId="4" borderId="2" xfId="1" applyNumberFormat="1" applyFill="1" applyBorder="1" applyAlignment="1">
      <alignment horizontal="center"/>
    </xf>
    <xf numFmtId="49" fontId="15" fillId="7" borderId="0" xfId="1" applyNumberFormat="1" applyFont="1" applyFill="1" applyBorder="1" applyAlignment="1">
      <alignment horizontal="left"/>
    </xf>
    <xf numFmtId="49" fontId="8" fillId="0" borderId="0" xfId="1" applyNumberFormat="1" applyFont="1" applyAlignment="1"/>
    <xf numFmtId="3" fontId="1" fillId="4" borderId="2" xfId="1" applyNumberFormat="1" applyFill="1" applyBorder="1" applyAlignment="1">
      <alignment horizontal="center"/>
    </xf>
    <xf numFmtId="0" fontId="12" fillId="0" borderId="0" xfId="1" applyFont="1"/>
    <xf numFmtId="0" fontId="13" fillId="0" borderId="0" xfId="0" applyFont="1"/>
    <xf numFmtId="49" fontId="8" fillId="0" borderId="0" xfId="1" applyNumberFormat="1" applyFont="1" applyAlignment="1">
      <alignment horizontal="center"/>
    </xf>
    <xf numFmtId="0" fontId="13" fillId="0" borderId="2" xfId="0" applyFont="1" applyBorder="1"/>
    <xf numFmtId="14" fontId="0" fillId="0" borderId="2" xfId="0" applyNumberFormat="1" applyBorder="1"/>
    <xf numFmtId="0" fontId="0" fillId="0" borderId="2" xfId="0" applyBorder="1"/>
    <xf numFmtId="0" fontId="6" fillId="6" borderId="3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49" fontId="8" fillId="0" borderId="0" xfId="1" applyNumberFormat="1" applyFont="1" applyAlignment="1">
      <alignment horizontal="center"/>
    </xf>
    <xf numFmtId="0" fontId="16" fillId="6" borderId="6" xfId="1" applyFont="1" applyFill="1" applyBorder="1" applyAlignment="1">
      <alignment horizontal="left"/>
    </xf>
    <xf numFmtId="49" fontId="16" fillId="6" borderId="5" xfId="1" applyNumberFormat="1" applyFont="1" applyFill="1" applyBorder="1" applyAlignment="1">
      <alignment horizontal="left"/>
    </xf>
    <xf numFmtId="0" fontId="6" fillId="6" borderId="2" xfId="1" applyFont="1" applyFill="1" applyBorder="1" applyAlignment="1">
      <alignment horizontal="center" vertical="center" wrapText="1"/>
    </xf>
    <xf numFmtId="10" fontId="6" fillId="4" borderId="3" xfId="1" applyNumberFormat="1" applyFont="1" applyFill="1" applyBorder="1" applyAlignment="1">
      <alignment horizontal="center"/>
    </xf>
    <xf numFmtId="10" fontId="6" fillId="4" borderId="4" xfId="1" applyNumberFormat="1" applyFont="1" applyFill="1" applyBorder="1" applyAlignment="1">
      <alignment horizontal="center"/>
    </xf>
    <xf numFmtId="3" fontId="1" fillId="4" borderId="3" xfId="1" applyNumberFormat="1" applyFill="1" applyBorder="1" applyAlignment="1">
      <alignment horizontal="center"/>
    </xf>
    <xf numFmtId="3" fontId="1" fillId="4" borderId="4" xfId="1" applyNumberForma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/>
    </xf>
  </cellXfs>
  <cellStyles count="4">
    <cellStyle name="Normal" xfId="0" builtinId="0"/>
    <cellStyle name="Normal 2" xfId="1" xr:uid="{00000000-0005-0000-0000-000001000000}"/>
    <cellStyle name="Note 2" xfId="2" xr:uid="{00000000-0005-0000-0000-000002000000}"/>
    <cellStyle name="Note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Supplier Containment Results
 </a:t>
            </a:r>
          </a:p>
        </c:rich>
      </c:tx>
      <c:layout>
        <c:manualLayout>
          <c:xMode val="edge"/>
          <c:yMode val="edge"/>
          <c:x val="0.33794508378760346"/>
          <c:y val="1.4767764353342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80658393001293"/>
          <c:y val="0.10682508059550114"/>
          <c:w val="0.84005486608344104"/>
          <c:h val="0.623146303473756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'FLC Tracking'!$M$21</c:f>
              <c:strCache>
                <c:ptCount val="1"/>
                <c:pt idx="0">
                  <c:v>Total Inspected</c:v>
                </c:pt>
              </c:strCache>
            </c:strRef>
          </c:tx>
          <c:invertIfNegative val="0"/>
          <c:cat>
            <c:numRef>
              <c:f>'FLC Tracking'!$B$22:$B$51</c:f>
              <c:numCache>
                <c:formatCode>m/d/yyyy</c:formatCode>
                <c:ptCount val="30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41825</c:v>
                </c:pt>
                <c:pt idx="5">
                  <c:v>41826</c:v>
                </c:pt>
                <c:pt idx="6">
                  <c:v>41827</c:v>
                </c:pt>
                <c:pt idx="7">
                  <c:v>41828</c:v>
                </c:pt>
                <c:pt idx="8">
                  <c:v>41829</c:v>
                </c:pt>
                <c:pt idx="9">
                  <c:v>41830</c:v>
                </c:pt>
                <c:pt idx="10">
                  <c:v>41831</c:v>
                </c:pt>
                <c:pt idx="11">
                  <c:v>41832</c:v>
                </c:pt>
                <c:pt idx="12">
                  <c:v>41833</c:v>
                </c:pt>
                <c:pt idx="13">
                  <c:v>41834</c:v>
                </c:pt>
                <c:pt idx="14">
                  <c:v>41835</c:v>
                </c:pt>
                <c:pt idx="15">
                  <c:v>41836</c:v>
                </c:pt>
                <c:pt idx="16">
                  <c:v>41837</c:v>
                </c:pt>
                <c:pt idx="17">
                  <c:v>41838</c:v>
                </c:pt>
                <c:pt idx="18">
                  <c:v>41839</c:v>
                </c:pt>
                <c:pt idx="19">
                  <c:v>41840</c:v>
                </c:pt>
                <c:pt idx="20">
                  <c:v>41841</c:v>
                </c:pt>
                <c:pt idx="21">
                  <c:v>41842</c:v>
                </c:pt>
                <c:pt idx="22">
                  <c:v>41843</c:v>
                </c:pt>
                <c:pt idx="23">
                  <c:v>41844</c:v>
                </c:pt>
                <c:pt idx="24">
                  <c:v>41845</c:v>
                </c:pt>
                <c:pt idx="25">
                  <c:v>41846</c:v>
                </c:pt>
                <c:pt idx="26">
                  <c:v>41847</c:v>
                </c:pt>
                <c:pt idx="27">
                  <c:v>41848</c:v>
                </c:pt>
                <c:pt idx="28">
                  <c:v>41849</c:v>
                </c:pt>
                <c:pt idx="29">
                  <c:v>41850</c:v>
                </c:pt>
              </c:numCache>
            </c:numRef>
          </c:cat>
          <c:val>
            <c:numRef>
              <c:f>'FLC Tracking'!$M$22:$M$51</c:f>
              <c:numCache>
                <c:formatCode>0</c:formatCode>
                <c:ptCount val="30"/>
                <c:pt idx="0">
                  <c:v>577</c:v>
                </c:pt>
                <c:pt idx="1">
                  <c:v>255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B-4B42-A1D1-D91ED48650E2}"/>
            </c:ext>
          </c:extLst>
        </c:ser>
        <c:ser>
          <c:idx val="1"/>
          <c:order val="1"/>
          <c:tx>
            <c:strRef>
              <c:f>'FLC Tracking'!$N$21</c:f>
              <c:strCache>
                <c:ptCount val="1"/>
                <c:pt idx="0">
                  <c:v>Total Rejected</c:v>
                </c:pt>
              </c:strCache>
            </c:strRef>
          </c:tx>
          <c:invertIfNegative val="0"/>
          <c:cat>
            <c:numRef>
              <c:f>'FLC Tracking'!$B$22:$B$51</c:f>
              <c:numCache>
                <c:formatCode>m/d/yyyy</c:formatCode>
                <c:ptCount val="30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41825</c:v>
                </c:pt>
                <c:pt idx="5">
                  <c:v>41826</c:v>
                </c:pt>
                <c:pt idx="6">
                  <c:v>41827</c:v>
                </c:pt>
                <c:pt idx="7">
                  <c:v>41828</c:v>
                </c:pt>
                <c:pt idx="8">
                  <c:v>41829</c:v>
                </c:pt>
                <c:pt idx="9">
                  <c:v>41830</c:v>
                </c:pt>
                <c:pt idx="10">
                  <c:v>41831</c:v>
                </c:pt>
                <c:pt idx="11">
                  <c:v>41832</c:v>
                </c:pt>
                <c:pt idx="12">
                  <c:v>41833</c:v>
                </c:pt>
                <c:pt idx="13">
                  <c:v>41834</c:v>
                </c:pt>
                <c:pt idx="14">
                  <c:v>41835</c:v>
                </c:pt>
                <c:pt idx="15">
                  <c:v>41836</c:v>
                </c:pt>
                <c:pt idx="16">
                  <c:v>41837</c:v>
                </c:pt>
                <c:pt idx="17">
                  <c:v>41838</c:v>
                </c:pt>
                <c:pt idx="18">
                  <c:v>41839</c:v>
                </c:pt>
                <c:pt idx="19">
                  <c:v>41840</c:v>
                </c:pt>
                <c:pt idx="20">
                  <c:v>41841</c:v>
                </c:pt>
                <c:pt idx="21">
                  <c:v>41842</c:v>
                </c:pt>
                <c:pt idx="22">
                  <c:v>41843</c:v>
                </c:pt>
                <c:pt idx="23">
                  <c:v>41844</c:v>
                </c:pt>
                <c:pt idx="24">
                  <c:v>41845</c:v>
                </c:pt>
                <c:pt idx="25">
                  <c:v>41846</c:v>
                </c:pt>
                <c:pt idx="26">
                  <c:v>41847</c:v>
                </c:pt>
                <c:pt idx="27">
                  <c:v>41848</c:v>
                </c:pt>
                <c:pt idx="28">
                  <c:v>41849</c:v>
                </c:pt>
                <c:pt idx="29">
                  <c:v>41850</c:v>
                </c:pt>
              </c:numCache>
            </c:numRef>
          </c:cat>
          <c:val>
            <c:numRef>
              <c:f>'FLC Tracking'!$N$22:$N$51</c:f>
              <c:numCache>
                <c:formatCode>General</c:formatCode>
                <c:ptCount val="30"/>
                <c:pt idx="0">
                  <c:v>14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EB-4B42-A1D1-D91ED4865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922976"/>
        <c:axId val="1"/>
      </c:barChart>
      <c:dateAx>
        <c:axId val="40992297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Quantity</a:t>
                </a:r>
              </a:p>
            </c:rich>
          </c:tx>
          <c:layout>
            <c:manualLayout>
              <c:xMode val="edge"/>
              <c:yMode val="edge"/>
              <c:x val="1.4759674271485296E-2"/>
              <c:y val="0.38555293442570693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9922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2744935757189256E-2"/>
          <c:y val="0.87540083235237043"/>
          <c:w val="0.79706879571033673"/>
          <c:h val="8.6056353010910996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455" r="0.7500000000000045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Supplier Containment Reject Rate %
 </a:t>
            </a:r>
          </a:p>
        </c:rich>
      </c:tx>
      <c:layout>
        <c:manualLayout>
          <c:xMode val="edge"/>
          <c:yMode val="edge"/>
          <c:x val="0.27697509407161053"/>
          <c:y val="1.4767764353342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31154381084839"/>
          <c:y val="0.10682508059550114"/>
          <c:w val="0.8358831710709318"/>
          <c:h val="0.62314630347375666"/>
        </c:manualLayout>
      </c:layout>
      <c:lineChart>
        <c:grouping val="standard"/>
        <c:varyColors val="0"/>
        <c:ser>
          <c:idx val="1"/>
          <c:order val="0"/>
          <c:tx>
            <c:strRef>
              <c:f>'FLC Tracking'!$O$21</c:f>
              <c:strCache>
                <c:ptCount val="1"/>
                <c:pt idx="0">
                  <c:v>Reject Rate</c:v>
                </c:pt>
              </c:strCache>
            </c:strRef>
          </c:tx>
          <c:marker>
            <c:symbol val="none"/>
          </c:marker>
          <c:cat>
            <c:numRef>
              <c:f>'FLC Tracking'!$B$22:$B$51</c:f>
              <c:numCache>
                <c:formatCode>m/d/yyyy</c:formatCode>
                <c:ptCount val="30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41825</c:v>
                </c:pt>
                <c:pt idx="5">
                  <c:v>41826</c:v>
                </c:pt>
                <c:pt idx="6">
                  <c:v>41827</c:v>
                </c:pt>
                <c:pt idx="7">
                  <c:v>41828</c:v>
                </c:pt>
                <c:pt idx="8">
                  <c:v>41829</c:v>
                </c:pt>
                <c:pt idx="9">
                  <c:v>41830</c:v>
                </c:pt>
                <c:pt idx="10">
                  <c:v>41831</c:v>
                </c:pt>
                <c:pt idx="11">
                  <c:v>41832</c:v>
                </c:pt>
                <c:pt idx="12">
                  <c:v>41833</c:v>
                </c:pt>
                <c:pt idx="13">
                  <c:v>41834</c:v>
                </c:pt>
                <c:pt idx="14">
                  <c:v>41835</c:v>
                </c:pt>
                <c:pt idx="15">
                  <c:v>41836</c:v>
                </c:pt>
                <c:pt idx="16">
                  <c:v>41837</c:v>
                </c:pt>
                <c:pt idx="17">
                  <c:v>41838</c:v>
                </c:pt>
                <c:pt idx="18">
                  <c:v>41839</c:v>
                </c:pt>
                <c:pt idx="19">
                  <c:v>41840</c:v>
                </c:pt>
                <c:pt idx="20">
                  <c:v>41841</c:v>
                </c:pt>
                <c:pt idx="21">
                  <c:v>41842</c:v>
                </c:pt>
                <c:pt idx="22">
                  <c:v>41843</c:v>
                </c:pt>
                <c:pt idx="23">
                  <c:v>41844</c:v>
                </c:pt>
                <c:pt idx="24">
                  <c:v>41845</c:v>
                </c:pt>
                <c:pt idx="25">
                  <c:v>41846</c:v>
                </c:pt>
                <c:pt idx="26">
                  <c:v>41847</c:v>
                </c:pt>
                <c:pt idx="27">
                  <c:v>41848</c:v>
                </c:pt>
                <c:pt idx="28">
                  <c:v>41849</c:v>
                </c:pt>
                <c:pt idx="29">
                  <c:v>41850</c:v>
                </c:pt>
              </c:numCache>
            </c:numRef>
          </c:cat>
          <c:val>
            <c:numRef>
              <c:f>'FLC Tracking'!$O$22:$O$51</c:f>
              <c:numCache>
                <c:formatCode>0.0%</c:formatCode>
                <c:ptCount val="30"/>
                <c:pt idx="0">
                  <c:v>2.4263431542461005E-2</c:v>
                </c:pt>
                <c:pt idx="1">
                  <c:v>6.2745098039215685E-2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0-477B-97CD-BE0411A52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924640"/>
        <c:axId val="1"/>
      </c:lineChart>
      <c:dateAx>
        <c:axId val="409924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Quantity</a:t>
                </a:r>
              </a:p>
            </c:rich>
          </c:tx>
          <c:layout>
            <c:manualLayout>
              <c:xMode val="edge"/>
              <c:yMode val="edge"/>
              <c:x val="3.1594402824538523E-3"/>
              <c:y val="0.35775160189996491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0992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661620624199758"/>
          <c:y val="0.87243337190371839"/>
          <c:w val="0.15301015099103729"/>
          <c:h val="9.4958734356867303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477" r="0.75000000000000477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304800</xdr:rowOff>
    </xdr:from>
    <xdr:to>
      <xdr:col>7</xdr:col>
      <xdr:colOff>695325</xdr:colOff>
      <xdr:row>15</xdr:row>
      <xdr:rowOff>85725</xdr:rowOff>
    </xdr:to>
    <xdr:graphicFrame macro="">
      <xdr:nvGraphicFramePr>
        <xdr:cNvPr id="2085" name="Chart 2">
          <a:extLst>
            <a:ext uri="{FF2B5EF4-FFF2-40B4-BE49-F238E27FC236}">
              <a16:creationId xmlns:a16="http://schemas.microsoft.com/office/drawing/2014/main" id="{50057DF8-C8F0-5260-187E-93FDC1E58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5</xdr:row>
      <xdr:rowOff>314325</xdr:rowOff>
    </xdr:from>
    <xdr:to>
      <xdr:col>16</xdr:col>
      <xdr:colOff>0</xdr:colOff>
      <xdr:row>15</xdr:row>
      <xdr:rowOff>95250</xdr:rowOff>
    </xdr:to>
    <xdr:graphicFrame macro="">
      <xdr:nvGraphicFramePr>
        <xdr:cNvPr id="2086" name="Chart 2">
          <a:extLst>
            <a:ext uri="{FF2B5EF4-FFF2-40B4-BE49-F238E27FC236}">
              <a16:creationId xmlns:a16="http://schemas.microsoft.com/office/drawing/2014/main" id="{F5A5B4EF-1939-07CC-0255-C5118AB36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14</xdr:col>
      <xdr:colOff>0</xdr:colOff>
      <xdr:row>2</xdr:row>
      <xdr:rowOff>0</xdr:rowOff>
    </xdr:from>
    <xdr:to>
      <xdr:col>15</xdr:col>
      <xdr:colOff>647700</xdr:colOff>
      <xdr:row>5</xdr:row>
      <xdr:rowOff>28575</xdr:rowOff>
    </xdr:to>
    <xdr:pic>
      <xdr:nvPicPr>
        <xdr:cNvPr id="2087" name="Picture 4">
          <a:extLst>
            <a:ext uri="{FF2B5EF4-FFF2-40B4-BE49-F238E27FC236}">
              <a16:creationId xmlns:a16="http://schemas.microsoft.com/office/drawing/2014/main" id="{0811869E-2983-611B-A2FF-A1162C85E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300" y="762000"/>
          <a:ext cx="13906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193347</xdr:colOff>
      <xdr:row>0</xdr:row>
      <xdr:rowOff>140903</xdr:rowOff>
    </xdr:from>
    <xdr:to>
      <xdr:col>1</xdr:col>
      <xdr:colOff>294837</xdr:colOff>
      <xdr:row>2</xdr:row>
      <xdr:rowOff>80031</xdr:rowOff>
    </xdr:to>
    <xdr:pic>
      <xdr:nvPicPr>
        <xdr:cNvPr id="33793" name="Picture 4">
          <a:extLst>
            <a:ext uri="{FF2B5EF4-FFF2-40B4-BE49-F238E27FC236}">
              <a16:creationId xmlns:a16="http://schemas.microsoft.com/office/drawing/2014/main" id="{FF93AB9A-4D79-C996-7A18-132C74EA3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47" y="140903"/>
          <a:ext cx="813128" cy="606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nterprise.osk.corp.truck/Users/owner/AppData/Local/Microsoft/Windows/Temporary%20Internet%20Files/OLKA7C3/8D%20-%20Service%20Steel%202-25-11%20CL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D Reports"/>
      <sheetName val="OSK REJECTS"/>
      <sheetName val="Additional Pictures"/>
      <sheetName val="5 Why's Worksheet"/>
      <sheetName val="Cause and Effect Workshee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indexed="11"/>
    <pageSetUpPr fitToPage="1"/>
  </sheetPr>
  <dimension ref="B1:AF54"/>
  <sheetViews>
    <sheetView showGridLines="0" tabSelected="1" topLeftCell="A11" zoomScale="75" zoomScaleNormal="75" zoomScaleSheetLayoutView="50" workbookViewId="0">
      <selection activeCell="S47" sqref="S47"/>
    </sheetView>
  </sheetViews>
  <sheetFormatPr defaultColWidth="9.1796875" defaultRowHeight="12.5" x14ac:dyDescent="0.25"/>
  <cols>
    <col min="1" max="1" width="3" style="3" customWidth="1"/>
    <col min="2" max="2" width="31.26953125" style="3" bestFit="1" customWidth="1"/>
    <col min="3" max="14" width="13" style="3" customWidth="1"/>
    <col min="15" max="15" width="11.1796875" style="3" customWidth="1"/>
    <col min="16" max="16" width="13.7265625" style="3" customWidth="1"/>
    <col min="17" max="17" width="2.26953125" style="3" customWidth="1"/>
    <col min="18" max="21" width="11.1796875" style="3" customWidth="1"/>
    <col min="22" max="22" width="2.81640625" style="3" customWidth="1"/>
    <col min="23" max="32" width="11.1796875" style="3" customWidth="1"/>
    <col min="33" max="33" width="15.7265625" style="3" customWidth="1"/>
    <col min="34" max="16384" width="9.1796875" style="3"/>
  </cols>
  <sheetData>
    <row r="1" spans="2:32" ht="47.25" customHeight="1" x14ac:dyDescent="1.0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2:32" ht="12.75" customHeight="1" x14ac:dyDescent="1.0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2:32" ht="26.5" x14ac:dyDescent="0.65">
      <c r="B3" s="20" t="s">
        <v>1</v>
      </c>
      <c r="C3" s="44" t="s">
        <v>2</v>
      </c>
      <c r="D3" s="44"/>
      <c r="E3" s="44"/>
      <c r="F3" s="44"/>
      <c r="G3" s="44"/>
      <c r="H3" s="44"/>
      <c r="I3" s="44"/>
      <c r="J3" s="44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"/>
      <c r="Z3" s="1"/>
      <c r="AA3" s="1"/>
      <c r="AB3" s="1"/>
      <c r="AC3" s="1"/>
      <c r="AD3" s="1"/>
      <c r="AE3" s="1"/>
      <c r="AF3" s="2"/>
    </row>
    <row r="4" spans="2:32" ht="26.5" x14ac:dyDescent="0.65">
      <c r="B4" s="21" t="s">
        <v>3</v>
      </c>
      <c r="C4" s="45" t="s">
        <v>4</v>
      </c>
      <c r="D4" s="45"/>
      <c r="E4" s="45"/>
      <c r="F4" s="45"/>
      <c r="G4" s="45"/>
      <c r="H4" s="45"/>
      <c r="I4" s="45"/>
      <c r="J4" s="45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"/>
      <c r="Z4" s="1"/>
      <c r="AA4" s="1"/>
      <c r="AB4" s="1"/>
      <c r="AC4" s="1"/>
      <c r="AD4" s="1"/>
      <c r="AE4" s="1"/>
      <c r="AF4" s="2"/>
    </row>
    <row r="5" spans="2:32" ht="26.5" x14ac:dyDescent="0.65">
      <c r="B5" s="21" t="s">
        <v>5</v>
      </c>
      <c r="C5" s="45" t="s">
        <v>6</v>
      </c>
      <c r="D5" s="45"/>
      <c r="E5" s="45"/>
      <c r="F5" s="45"/>
      <c r="G5" s="45"/>
      <c r="H5" s="45"/>
      <c r="I5" s="45"/>
      <c r="J5" s="45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"/>
      <c r="Z5" s="1"/>
      <c r="AA5" s="1"/>
      <c r="AB5" s="1"/>
      <c r="AC5" s="1"/>
      <c r="AD5" s="1"/>
      <c r="AE5" s="1"/>
      <c r="AF5" s="2"/>
    </row>
    <row r="6" spans="2:32" ht="26.5" x14ac:dyDescent="0.65">
      <c r="B6" s="21"/>
      <c r="C6" s="32"/>
      <c r="D6" s="32"/>
      <c r="E6" s="32"/>
      <c r="F6" s="32"/>
      <c r="G6" s="32"/>
      <c r="H6" s="32"/>
      <c r="I6" s="32"/>
      <c r="J6" s="32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"/>
      <c r="Z6" s="1"/>
      <c r="AA6" s="1"/>
      <c r="AB6" s="1"/>
      <c r="AC6" s="1"/>
      <c r="AD6" s="1"/>
      <c r="AE6" s="1"/>
      <c r="AF6" s="2"/>
    </row>
    <row r="7" spans="2:32" ht="26.5" x14ac:dyDescent="0.65">
      <c r="B7" s="21"/>
      <c r="C7" s="32"/>
      <c r="D7" s="32"/>
      <c r="E7" s="32"/>
      <c r="F7" s="32"/>
      <c r="G7" s="32"/>
      <c r="H7" s="32"/>
      <c r="I7" s="32"/>
      <c r="J7" s="32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"/>
      <c r="Z7" s="1"/>
      <c r="AA7" s="1"/>
      <c r="AB7" s="1"/>
      <c r="AC7" s="1"/>
      <c r="AD7" s="1"/>
      <c r="AE7" s="1"/>
      <c r="AF7" s="2"/>
    </row>
    <row r="8" spans="2:32" ht="26.5" x14ac:dyDescent="0.65">
      <c r="B8" s="21"/>
      <c r="C8" s="32"/>
      <c r="D8" s="32"/>
      <c r="E8" s="32"/>
      <c r="F8" s="32"/>
      <c r="G8" s="32"/>
      <c r="H8" s="32"/>
      <c r="I8" s="32"/>
      <c r="J8" s="32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"/>
      <c r="Z8" s="1"/>
      <c r="AA8" s="1"/>
      <c r="AB8" s="1"/>
      <c r="AC8" s="1"/>
      <c r="AD8" s="1"/>
      <c r="AE8" s="1"/>
      <c r="AF8" s="2"/>
    </row>
    <row r="9" spans="2:32" ht="26.5" x14ac:dyDescent="0.65">
      <c r="B9" s="21"/>
      <c r="C9" s="32"/>
      <c r="D9" s="32"/>
      <c r="E9" s="32"/>
      <c r="F9" s="32"/>
      <c r="G9" s="32"/>
      <c r="H9" s="32"/>
      <c r="I9" s="32"/>
      <c r="J9" s="32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"/>
      <c r="Z9" s="1"/>
      <c r="AA9" s="1"/>
      <c r="AB9" s="1"/>
      <c r="AC9" s="1"/>
      <c r="AD9" s="1"/>
      <c r="AE9" s="1"/>
      <c r="AF9" s="2"/>
    </row>
    <row r="10" spans="2:32" ht="26.5" x14ac:dyDescent="0.65">
      <c r="B10" s="21"/>
      <c r="C10" s="32"/>
      <c r="D10" s="32"/>
      <c r="E10" s="32"/>
      <c r="F10" s="32"/>
      <c r="G10" s="32"/>
      <c r="H10" s="32"/>
      <c r="I10" s="32"/>
      <c r="J10" s="32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"/>
      <c r="Z10" s="1"/>
      <c r="AA10" s="1"/>
      <c r="AB10" s="1"/>
      <c r="AC10" s="1"/>
      <c r="AD10" s="1"/>
      <c r="AE10" s="1"/>
      <c r="AF10" s="2"/>
    </row>
    <row r="11" spans="2:32" ht="26.5" x14ac:dyDescent="0.65">
      <c r="B11" s="21"/>
      <c r="C11" s="32"/>
      <c r="D11" s="32"/>
      <c r="E11" s="32"/>
      <c r="F11" s="32"/>
      <c r="G11" s="32"/>
      <c r="H11" s="32"/>
      <c r="I11" s="32"/>
      <c r="J11" s="32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"/>
      <c r="Z11" s="1"/>
      <c r="AA11" s="1"/>
      <c r="AB11" s="1"/>
      <c r="AC11" s="1"/>
      <c r="AD11" s="1"/>
      <c r="AE11" s="1"/>
      <c r="AF11" s="2"/>
    </row>
    <row r="12" spans="2:32" ht="26.5" x14ac:dyDescent="0.65">
      <c r="B12" s="21"/>
      <c r="C12" s="32"/>
      <c r="D12" s="32"/>
      <c r="E12" s="32"/>
      <c r="F12" s="32"/>
      <c r="G12" s="32"/>
      <c r="H12" s="32"/>
      <c r="I12" s="32"/>
      <c r="J12" s="32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"/>
      <c r="Z12" s="1"/>
      <c r="AA12" s="1"/>
      <c r="AB12" s="1"/>
      <c r="AC12" s="1"/>
      <c r="AD12" s="1"/>
      <c r="AE12" s="1"/>
      <c r="AF12" s="2"/>
    </row>
    <row r="13" spans="2:32" ht="26.5" x14ac:dyDescent="0.65">
      <c r="B13" s="21"/>
      <c r="C13" s="32"/>
      <c r="D13" s="32"/>
      <c r="E13" s="32"/>
      <c r="F13" s="32"/>
      <c r="G13" s="32"/>
      <c r="H13" s="32"/>
      <c r="I13" s="32"/>
      <c r="J13" s="32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"/>
      <c r="Z13" s="1"/>
      <c r="AA13" s="1"/>
      <c r="AB13" s="1"/>
      <c r="AC13" s="1"/>
      <c r="AD13" s="1"/>
      <c r="AE13" s="1"/>
      <c r="AF13" s="2"/>
    </row>
    <row r="14" spans="2:32" ht="26.5" x14ac:dyDescent="0.65">
      <c r="B14" s="21"/>
      <c r="C14" s="32"/>
      <c r="D14" s="32"/>
      <c r="E14" s="32"/>
      <c r="F14" s="32"/>
      <c r="G14" s="32"/>
      <c r="H14" s="32"/>
      <c r="I14" s="32"/>
      <c r="J14" s="32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"/>
      <c r="Z14" s="1"/>
      <c r="AA14" s="1"/>
      <c r="AB14" s="1"/>
      <c r="AC14" s="1"/>
      <c r="AD14" s="1"/>
      <c r="AE14" s="1"/>
      <c r="AF14" s="2"/>
    </row>
    <row r="15" spans="2:32" ht="26.5" x14ac:dyDescent="0.65">
      <c r="B15" s="21"/>
      <c r="C15" s="32"/>
      <c r="D15" s="32"/>
      <c r="E15" s="32"/>
      <c r="F15" s="32"/>
      <c r="G15" s="32"/>
      <c r="H15" s="32"/>
      <c r="I15" s="32"/>
      <c r="J15" s="32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"/>
      <c r="Z15" s="1"/>
      <c r="AA15" s="1"/>
      <c r="AB15" s="1"/>
      <c r="AC15" s="1"/>
      <c r="AD15" s="1"/>
      <c r="AE15" s="1"/>
      <c r="AF15" s="2"/>
    </row>
    <row r="16" spans="2:32" ht="26.5" x14ac:dyDescent="0.65">
      <c r="B16" s="21"/>
      <c r="C16" s="32"/>
      <c r="D16" s="32"/>
      <c r="E16" s="32"/>
      <c r="F16" s="32"/>
      <c r="G16" s="32"/>
      <c r="H16" s="32"/>
      <c r="I16" s="32"/>
      <c r="J16" s="3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"/>
      <c r="Z16" s="1"/>
      <c r="AA16" s="1"/>
      <c r="AB16" s="1"/>
      <c r="AC16" s="1"/>
      <c r="AD16" s="1"/>
      <c r="AE16" s="1"/>
      <c r="AF16" s="2"/>
    </row>
    <row r="17" spans="2:24" ht="24" customHeight="1" x14ac:dyDescent="0.65">
      <c r="B17" s="24" t="s">
        <v>7</v>
      </c>
      <c r="C17" s="46" t="s">
        <v>8</v>
      </c>
      <c r="D17" s="46"/>
      <c r="E17" s="46" t="s">
        <v>9</v>
      </c>
      <c r="F17" s="46"/>
      <c r="G17" s="46" t="s">
        <v>10</v>
      </c>
      <c r="H17" s="46"/>
      <c r="I17" s="46" t="s">
        <v>11</v>
      </c>
      <c r="J17" s="46"/>
      <c r="K17" s="46" t="s">
        <v>12</v>
      </c>
      <c r="L17" s="46"/>
      <c r="M17" s="17"/>
      <c r="N17" s="35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2:24" ht="24" customHeight="1" x14ac:dyDescent="0.65">
      <c r="B18" s="24" t="s">
        <v>13</v>
      </c>
      <c r="C18" s="46" t="s">
        <v>14</v>
      </c>
      <c r="D18" s="46"/>
      <c r="E18" s="46" t="s">
        <v>15</v>
      </c>
      <c r="F18" s="46"/>
      <c r="G18" s="46" t="s">
        <v>16</v>
      </c>
      <c r="H18" s="46"/>
      <c r="I18" s="46" t="s">
        <v>17</v>
      </c>
      <c r="J18" s="46"/>
      <c r="K18" s="46" t="s">
        <v>18</v>
      </c>
      <c r="L18" s="4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2:24" ht="24" customHeight="1" x14ac:dyDescent="0.65">
      <c r="B19" s="24" t="s">
        <v>19</v>
      </c>
      <c r="C19" s="41">
        <v>99999</v>
      </c>
      <c r="D19" s="42"/>
      <c r="E19" s="41">
        <v>99999</v>
      </c>
      <c r="F19" s="42"/>
      <c r="G19" s="41">
        <v>99999</v>
      </c>
      <c r="H19" s="42"/>
      <c r="I19" s="41">
        <v>99999</v>
      </c>
      <c r="J19" s="42"/>
      <c r="K19" s="41">
        <v>99999</v>
      </c>
      <c r="L19" s="42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2:24" ht="24" customHeight="1" x14ac:dyDescent="0.65">
      <c r="B20" s="24" t="s">
        <v>20</v>
      </c>
      <c r="C20" s="46" t="s">
        <v>21</v>
      </c>
      <c r="D20" s="46"/>
      <c r="E20" s="46" t="s">
        <v>22</v>
      </c>
      <c r="F20" s="46"/>
      <c r="G20" s="46" t="s">
        <v>23</v>
      </c>
      <c r="H20" s="46"/>
      <c r="I20" s="46" t="s">
        <v>24</v>
      </c>
      <c r="J20" s="46"/>
      <c r="K20" s="46" t="s">
        <v>21</v>
      </c>
      <c r="L20" s="4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2:24" s="22" customFormat="1" ht="32.25" customHeight="1" x14ac:dyDescent="0.35">
      <c r="B21" s="23" t="s">
        <v>25</v>
      </c>
      <c r="C21" s="23" t="s">
        <v>26</v>
      </c>
      <c r="D21" s="23" t="s">
        <v>27</v>
      </c>
      <c r="E21" s="23" t="s">
        <v>26</v>
      </c>
      <c r="F21" s="23" t="s">
        <v>27</v>
      </c>
      <c r="G21" s="23" t="s">
        <v>26</v>
      </c>
      <c r="H21" s="23" t="s">
        <v>27</v>
      </c>
      <c r="I21" s="23" t="s">
        <v>26</v>
      </c>
      <c r="J21" s="23" t="s">
        <v>27</v>
      </c>
      <c r="K21" s="23" t="s">
        <v>26</v>
      </c>
      <c r="L21" s="23" t="s">
        <v>27</v>
      </c>
      <c r="M21" s="29" t="s">
        <v>28</v>
      </c>
      <c r="N21" s="29" t="s">
        <v>29</v>
      </c>
      <c r="O21" s="29" t="s">
        <v>30</v>
      </c>
      <c r="P21" s="29" t="s">
        <v>31</v>
      </c>
    </row>
    <row r="22" spans="2:24" ht="15.5" x14ac:dyDescent="0.35">
      <c r="B22" s="27">
        <v>41821</v>
      </c>
      <c r="C22" s="25">
        <v>10</v>
      </c>
      <c r="D22" s="25">
        <v>1</v>
      </c>
      <c r="E22" s="26">
        <v>45</v>
      </c>
      <c r="F22" s="25">
        <v>2</v>
      </c>
      <c r="G22" s="26">
        <v>444</v>
      </c>
      <c r="H22" s="25">
        <v>3</v>
      </c>
      <c r="I22" s="26">
        <v>44</v>
      </c>
      <c r="J22" s="25">
        <v>3</v>
      </c>
      <c r="K22" s="26">
        <v>34</v>
      </c>
      <c r="L22" s="25">
        <v>5</v>
      </c>
      <c r="M22" s="30">
        <f>SUM(C22,E22,G22,I22,K22)</f>
        <v>577</v>
      </c>
      <c r="N22" s="28">
        <f>SUM(D22,F22,H22,J22,L22)</f>
        <v>14</v>
      </c>
      <c r="O22" s="31">
        <f>N22/M22</f>
        <v>2.4263431542461005E-2</v>
      </c>
      <c r="P22" s="34">
        <f>(N22/M22)*1000000</f>
        <v>24263.431542461007</v>
      </c>
    </row>
    <row r="23" spans="2:24" ht="15.5" x14ac:dyDescent="0.35">
      <c r="B23" s="27">
        <v>41822</v>
      </c>
      <c r="C23" s="25">
        <v>12</v>
      </c>
      <c r="D23" s="25">
        <v>2</v>
      </c>
      <c r="E23" s="26">
        <v>56</v>
      </c>
      <c r="F23" s="25">
        <v>3</v>
      </c>
      <c r="G23" s="26">
        <v>66</v>
      </c>
      <c r="H23" s="25">
        <v>3</v>
      </c>
      <c r="I23" s="26">
        <v>66</v>
      </c>
      <c r="J23" s="25">
        <v>4</v>
      </c>
      <c r="K23" s="26">
        <v>55</v>
      </c>
      <c r="L23" s="25">
        <v>4</v>
      </c>
      <c r="M23" s="30">
        <f t="shared" ref="M23:M51" si="0">SUM(C23,E23,G23,I23,K23)</f>
        <v>255</v>
      </c>
      <c r="N23" s="28">
        <f t="shared" ref="N23:N51" si="1">SUM(D23,F23,H23,J23,L23)</f>
        <v>16</v>
      </c>
      <c r="O23" s="31">
        <f t="shared" ref="O23:O52" si="2">N23/M23</f>
        <v>6.2745098039215685E-2</v>
      </c>
      <c r="P23" s="34">
        <f t="shared" ref="P23:P52" si="3">(N23/M23)*1000000</f>
        <v>62745.098039215685</v>
      </c>
    </row>
    <row r="24" spans="2:24" ht="15.5" x14ac:dyDescent="0.35">
      <c r="B24" s="27">
        <v>41823</v>
      </c>
      <c r="C24" s="25"/>
      <c r="D24" s="25"/>
      <c r="E24" s="26"/>
      <c r="F24" s="25"/>
      <c r="G24" s="26"/>
      <c r="H24" s="25"/>
      <c r="I24" s="26"/>
      <c r="J24" s="25"/>
      <c r="K24" s="26"/>
      <c r="L24" s="25"/>
      <c r="M24" s="30">
        <f t="shared" si="0"/>
        <v>0</v>
      </c>
      <c r="N24" s="28">
        <f t="shared" si="1"/>
        <v>0</v>
      </c>
      <c r="O24" s="31" t="e">
        <f t="shared" si="2"/>
        <v>#DIV/0!</v>
      </c>
      <c r="P24" s="34" t="e">
        <f t="shared" si="3"/>
        <v>#DIV/0!</v>
      </c>
    </row>
    <row r="25" spans="2:24" ht="15.5" x14ac:dyDescent="0.35">
      <c r="B25" s="27">
        <v>41824</v>
      </c>
      <c r="C25" s="25"/>
      <c r="D25" s="25"/>
      <c r="E25" s="26"/>
      <c r="F25" s="25"/>
      <c r="G25" s="26"/>
      <c r="H25" s="25"/>
      <c r="I25" s="26"/>
      <c r="J25" s="25"/>
      <c r="K25" s="26"/>
      <c r="L25" s="25"/>
      <c r="M25" s="30">
        <f t="shared" si="0"/>
        <v>0</v>
      </c>
      <c r="N25" s="28">
        <f t="shared" si="1"/>
        <v>0</v>
      </c>
      <c r="O25" s="31" t="e">
        <f t="shared" si="2"/>
        <v>#DIV/0!</v>
      </c>
      <c r="P25" s="34" t="e">
        <f t="shared" si="3"/>
        <v>#DIV/0!</v>
      </c>
    </row>
    <row r="26" spans="2:24" ht="15.5" x14ac:dyDescent="0.35">
      <c r="B26" s="27">
        <v>41825</v>
      </c>
      <c r="C26" s="25"/>
      <c r="D26" s="25"/>
      <c r="E26" s="26"/>
      <c r="F26" s="25"/>
      <c r="G26" s="26"/>
      <c r="H26" s="25"/>
      <c r="I26" s="26"/>
      <c r="J26" s="25"/>
      <c r="K26" s="26"/>
      <c r="L26" s="25"/>
      <c r="M26" s="30">
        <f t="shared" si="0"/>
        <v>0</v>
      </c>
      <c r="N26" s="28">
        <f t="shared" si="1"/>
        <v>0</v>
      </c>
      <c r="O26" s="31" t="e">
        <f t="shared" si="2"/>
        <v>#DIV/0!</v>
      </c>
      <c r="P26" s="34" t="e">
        <f t="shared" si="3"/>
        <v>#DIV/0!</v>
      </c>
    </row>
    <row r="27" spans="2:24" ht="15.5" x14ac:dyDescent="0.35">
      <c r="B27" s="27">
        <v>41826</v>
      </c>
      <c r="C27" s="25"/>
      <c r="D27" s="25"/>
      <c r="E27" s="26"/>
      <c r="F27" s="25"/>
      <c r="G27" s="26"/>
      <c r="H27" s="25"/>
      <c r="I27" s="26"/>
      <c r="J27" s="25"/>
      <c r="K27" s="26"/>
      <c r="L27" s="25"/>
      <c r="M27" s="30">
        <f t="shared" si="0"/>
        <v>0</v>
      </c>
      <c r="N27" s="28">
        <f t="shared" si="1"/>
        <v>0</v>
      </c>
      <c r="O27" s="31" t="e">
        <f t="shared" si="2"/>
        <v>#DIV/0!</v>
      </c>
      <c r="P27" s="34" t="e">
        <f t="shared" si="3"/>
        <v>#DIV/0!</v>
      </c>
    </row>
    <row r="28" spans="2:24" ht="15.5" x14ac:dyDescent="0.35">
      <c r="B28" s="27">
        <v>41827</v>
      </c>
      <c r="C28" s="25"/>
      <c r="D28" s="25"/>
      <c r="E28" s="26"/>
      <c r="F28" s="25"/>
      <c r="G28" s="26"/>
      <c r="H28" s="25"/>
      <c r="I28" s="26"/>
      <c r="J28" s="25"/>
      <c r="K28" s="26"/>
      <c r="L28" s="25"/>
      <c r="M28" s="30">
        <f t="shared" si="0"/>
        <v>0</v>
      </c>
      <c r="N28" s="28">
        <f t="shared" si="1"/>
        <v>0</v>
      </c>
      <c r="O28" s="31" t="e">
        <f t="shared" si="2"/>
        <v>#DIV/0!</v>
      </c>
      <c r="P28" s="34" t="e">
        <f t="shared" si="3"/>
        <v>#DIV/0!</v>
      </c>
    </row>
    <row r="29" spans="2:24" ht="15.5" x14ac:dyDescent="0.35">
      <c r="B29" s="27">
        <v>41828</v>
      </c>
      <c r="C29" s="25"/>
      <c r="D29" s="25"/>
      <c r="E29" s="26"/>
      <c r="F29" s="25"/>
      <c r="G29" s="26"/>
      <c r="H29" s="25"/>
      <c r="I29" s="26"/>
      <c r="J29" s="25"/>
      <c r="K29" s="26"/>
      <c r="L29" s="25"/>
      <c r="M29" s="30">
        <f t="shared" si="0"/>
        <v>0</v>
      </c>
      <c r="N29" s="28">
        <f t="shared" si="1"/>
        <v>0</v>
      </c>
      <c r="O29" s="31" t="e">
        <f t="shared" si="2"/>
        <v>#DIV/0!</v>
      </c>
      <c r="P29" s="34" t="e">
        <f t="shared" si="3"/>
        <v>#DIV/0!</v>
      </c>
    </row>
    <row r="30" spans="2:24" ht="15.5" x14ac:dyDescent="0.35">
      <c r="B30" s="27">
        <v>41829</v>
      </c>
      <c r="C30" s="25"/>
      <c r="D30" s="25"/>
      <c r="E30" s="26"/>
      <c r="F30" s="25"/>
      <c r="G30" s="26"/>
      <c r="H30" s="25"/>
      <c r="I30" s="26"/>
      <c r="J30" s="25"/>
      <c r="K30" s="26"/>
      <c r="L30" s="25"/>
      <c r="M30" s="30">
        <f t="shared" si="0"/>
        <v>0</v>
      </c>
      <c r="N30" s="28">
        <f t="shared" si="1"/>
        <v>0</v>
      </c>
      <c r="O30" s="31" t="e">
        <f t="shared" si="2"/>
        <v>#DIV/0!</v>
      </c>
      <c r="P30" s="34" t="e">
        <f t="shared" si="3"/>
        <v>#DIV/0!</v>
      </c>
    </row>
    <row r="31" spans="2:24" ht="15.5" x14ac:dyDescent="0.35">
      <c r="B31" s="27">
        <v>41830</v>
      </c>
      <c r="C31" s="25"/>
      <c r="D31" s="25"/>
      <c r="E31" s="26"/>
      <c r="F31" s="25"/>
      <c r="G31" s="26"/>
      <c r="H31" s="25"/>
      <c r="I31" s="26"/>
      <c r="J31" s="25"/>
      <c r="K31" s="26"/>
      <c r="L31" s="25"/>
      <c r="M31" s="30">
        <f t="shared" si="0"/>
        <v>0</v>
      </c>
      <c r="N31" s="28">
        <f t="shared" si="1"/>
        <v>0</v>
      </c>
      <c r="O31" s="31" t="e">
        <f t="shared" si="2"/>
        <v>#DIV/0!</v>
      </c>
      <c r="P31" s="34" t="e">
        <f t="shared" si="3"/>
        <v>#DIV/0!</v>
      </c>
    </row>
    <row r="32" spans="2:24" ht="15.5" x14ac:dyDescent="0.35">
      <c r="B32" s="27">
        <v>41831</v>
      </c>
      <c r="C32" s="25"/>
      <c r="D32" s="25"/>
      <c r="E32" s="26"/>
      <c r="F32" s="25"/>
      <c r="G32" s="26"/>
      <c r="H32" s="25"/>
      <c r="I32" s="26"/>
      <c r="J32" s="25"/>
      <c r="K32" s="26"/>
      <c r="L32" s="25"/>
      <c r="M32" s="30">
        <f t="shared" si="0"/>
        <v>0</v>
      </c>
      <c r="N32" s="28">
        <f t="shared" si="1"/>
        <v>0</v>
      </c>
      <c r="O32" s="31" t="e">
        <f t="shared" si="2"/>
        <v>#DIV/0!</v>
      </c>
      <c r="P32" s="34" t="e">
        <f t="shared" si="3"/>
        <v>#DIV/0!</v>
      </c>
    </row>
    <row r="33" spans="2:16" ht="15.5" x14ac:dyDescent="0.35">
      <c r="B33" s="27">
        <v>41832</v>
      </c>
      <c r="C33" s="25"/>
      <c r="D33" s="25"/>
      <c r="E33" s="26"/>
      <c r="F33" s="25"/>
      <c r="G33" s="26"/>
      <c r="H33" s="25"/>
      <c r="I33" s="26"/>
      <c r="J33" s="25"/>
      <c r="K33" s="26"/>
      <c r="L33" s="25"/>
      <c r="M33" s="30">
        <f t="shared" si="0"/>
        <v>0</v>
      </c>
      <c r="N33" s="28">
        <f t="shared" si="1"/>
        <v>0</v>
      </c>
      <c r="O33" s="31" t="e">
        <f t="shared" si="2"/>
        <v>#DIV/0!</v>
      </c>
      <c r="P33" s="34" t="e">
        <f t="shared" si="3"/>
        <v>#DIV/0!</v>
      </c>
    </row>
    <row r="34" spans="2:16" ht="15.5" x14ac:dyDescent="0.35">
      <c r="B34" s="27">
        <v>41833</v>
      </c>
      <c r="C34" s="25"/>
      <c r="D34" s="25"/>
      <c r="E34" s="26"/>
      <c r="F34" s="25"/>
      <c r="G34" s="26"/>
      <c r="H34" s="25"/>
      <c r="I34" s="26"/>
      <c r="J34" s="25"/>
      <c r="K34" s="26"/>
      <c r="L34" s="25"/>
      <c r="M34" s="30">
        <f t="shared" si="0"/>
        <v>0</v>
      </c>
      <c r="N34" s="28">
        <f t="shared" si="1"/>
        <v>0</v>
      </c>
      <c r="O34" s="31" t="e">
        <f t="shared" si="2"/>
        <v>#DIV/0!</v>
      </c>
      <c r="P34" s="34" t="e">
        <f t="shared" si="3"/>
        <v>#DIV/0!</v>
      </c>
    </row>
    <row r="35" spans="2:16" ht="15.5" x14ac:dyDescent="0.35">
      <c r="B35" s="27">
        <v>41834</v>
      </c>
      <c r="C35" s="25"/>
      <c r="D35" s="25"/>
      <c r="E35" s="26"/>
      <c r="F35" s="25"/>
      <c r="G35" s="26"/>
      <c r="H35" s="25"/>
      <c r="I35" s="26"/>
      <c r="J35" s="25"/>
      <c r="K35" s="26"/>
      <c r="L35" s="25"/>
      <c r="M35" s="30">
        <f t="shared" si="0"/>
        <v>0</v>
      </c>
      <c r="N35" s="28">
        <f t="shared" si="1"/>
        <v>0</v>
      </c>
      <c r="O35" s="31" t="e">
        <f t="shared" si="2"/>
        <v>#DIV/0!</v>
      </c>
      <c r="P35" s="34" t="e">
        <f t="shared" si="3"/>
        <v>#DIV/0!</v>
      </c>
    </row>
    <row r="36" spans="2:16" ht="15.5" x14ac:dyDescent="0.35">
      <c r="B36" s="27">
        <v>41835</v>
      </c>
      <c r="C36" s="25"/>
      <c r="D36" s="25"/>
      <c r="E36" s="26"/>
      <c r="F36" s="25"/>
      <c r="G36" s="26"/>
      <c r="H36" s="25"/>
      <c r="I36" s="26"/>
      <c r="J36" s="25"/>
      <c r="K36" s="26"/>
      <c r="L36" s="25"/>
      <c r="M36" s="30">
        <f t="shared" si="0"/>
        <v>0</v>
      </c>
      <c r="N36" s="28">
        <f t="shared" si="1"/>
        <v>0</v>
      </c>
      <c r="O36" s="31" t="e">
        <f t="shared" si="2"/>
        <v>#DIV/0!</v>
      </c>
      <c r="P36" s="34" t="e">
        <f t="shared" si="3"/>
        <v>#DIV/0!</v>
      </c>
    </row>
    <row r="37" spans="2:16" ht="15.5" x14ac:dyDescent="0.35">
      <c r="B37" s="27">
        <v>41836</v>
      </c>
      <c r="C37" s="25"/>
      <c r="D37" s="25"/>
      <c r="E37" s="26"/>
      <c r="F37" s="25"/>
      <c r="G37" s="26"/>
      <c r="H37" s="25"/>
      <c r="I37" s="26"/>
      <c r="J37" s="25"/>
      <c r="K37" s="26"/>
      <c r="L37" s="25"/>
      <c r="M37" s="30">
        <f t="shared" si="0"/>
        <v>0</v>
      </c>
      <c r="N37" s="28">
        <f t="shared" si="1"/>
        <v>0</v>
      </c>
      <c r="O37" s="31" t="e">
        <f t="shared" si="2"/>
        <v>#DIV/0!</v>
      </c>
      <c r="P37" s="34" t="e">
        <f t="shared" si="3"/>
        <v>#DIV/0!</v>
      </c>
    </row>
    <row r="38" spans="2:16" ht="15.5" x14ac:dyDescent="0.35">
      <c r="B38" s="27">
        <v>41837</v>
      </c>
      <c r="C38" s="25"/>
      <c r="D38" s="25"/>
      <c r="E38" s="26"/>
      <c r="F38" s="25"/>
      <c r="G38" s="26"/>
      <c r="H38" s="25"/>
      <c r="I38" s="26"/>
      <c r="J38" s="25"/>
      <c r="K38" s="26"/>
      <c r="L38" s="25"/>
      <c r="M38" s="30">
        <f t="shared" si="0"/>
        <v>0</v>
      </c>
      <c r="N38" s="28">
        <f t="shared" si="1"/>
        <v>0</v>
      </c>
      <c r="O38" s="31" t="e">
        <f t="shared" si="2"/>
        <v>#DIV/0!</v>
      </c>
      <c r="P38" s="34" t="e">
        <f t="shared" si="3"/>
        <v>#DIV/0!</v>
      </c>
    </row>
    <row r="39" spans="2:16" ht="15.5" x14ac:dyDescent="0.35">
      <c r="B39" s="27">
        <v>41838</v>
      </c>
      <c r="C39" s="25"/>
      <c r="D39" s="25"/>
      <c r="E39" s="26"/>
      <c r="F39" s="25"/>
      <c r="G39" s="26"/>
      <c r="H39" s="25"/>
      <c r="I39" s="26"/>
      <c r="J39" s="25"/>
      <c r="K39" s="26"/>
      <c r="L39" s="25"/>
      <c r="M39" s="30">
        <f t="shared" si="0"/>
        <v>0</v>
      </c>
      <c r="N39" s="28">
        <f t="shared" si="1"/>
        <v>0</v>
      </c>
      <c r="O39" s="31" t="e">
        <f t="shared" si="2"/>
        <v>#DIV/0!</v>
      </c>
      <c r="P39" s="34" t="e">
        <f t="shared" si="3"/>
        <v>#DIV/0!</v>
      </c>
    </row>
    <row r="40" spans="2:16" ht="15.5" x14ac:dyDescent="0.35">
      <c r="B40" s="27">
        <v>41839</v>
      </c>
      <c r="C40" s="25"/>
      <c r="D40" s="25"/>
      <c r="E40" s="26"/>
      <c r="F40" s="25"/>
      <c r="G40" s="26"/>
      <c r="H40" s="25"/>
      <c r="I40" s="26"/>
      <c r="J40" s="25"/>
      <c r="K40" s="26"/>
      <c r="L40" s="25"/>
      <c r="M40" s="30">
        <f t="shared" si="0"/>
        <v>0</v>
      </c>
      <c r="N40" s="28">
        <f t="shared" si="1"/>
        <v>0</v>
      </c>
      <c r="O40" s="31" t="e">
        <f t="shared" si="2"/>
        <v>#DIV/0!</v>
      </c>
      <c r="P40" s="34" t="e">
        <f t="shared" si="3"/>
        <v>#DIV/0!</v>
      </c>
    </row>
    <row r="41" spans="2:16" ht="15.5" x14ac:dyDescent="0.35">
      <c r="B41" s="27">
        <v>41840</v>
      </c>
      <c r="C41" s="25"/>
      <c r="D41" s="25"/>
      <c r="E41" s="26"/>
      <c r="F41" s="25"/>
      <c r="G41" s="26"/>
      <c r="H41" s="25"/>
      <c r="I41" s="26"/>
      <c r="J41" s="25"/>
      <c r="K41" s="26"/>
      <c r="L41" s="25"/>
      <c r="M41" s="30">
        <f t="shared" si="0"/>
        <v>0</v>
      </c>
      <c r="N41" s="28">
        <f t="shared" si="1"/>
        <v>0</v>
      </c>
      <c r="O41" s="31" t="e">
        <f t="shared" si="2"/>
        <v>#DIV/0!</v>
      </c>
      <c r="P41" s="34" t="e">
        <f t="shared" si="3"/>
        <v>#DIV/0!</v>
      </c>
    </row>
    <row r="42" spans="2:16" ht="15.5" x14ac:dyDescent="0.35">
      <c r="B42" s="27">
        <v>41841</v>
      </c>
      <c r="C42" s="25"/>
      <c r="D42" s="25"/>
      <c r="E42" s="26"/>
      <c r="F42" s="25"/>
      <c r="G42" s="26"/>
      <c r="H42" s="25"/>
      <c r="I42" s="26"/>
      <c r="J42" s="25"/>
      <c r="K42" s="26"/>
      <c r="L42" s="25"/>
      <c r="M42" s="30">
        <f t="shared" si="0"/>
        <v>0</v>
      </c>
      <c r="N42" s="28">
        <f t="shared" si="1"/>
        <v>0</v>
      </c>
      <c r="O42" s="31" t="e">
        <f t="shared" si="2"/>
        <v>#DIV/0!</v>
      </c>
      <c r="P42" s="34" t="e">
        <f t="shared" si="3"/>
        <v>#DIV/0!</v>
      </c>
    </row>
    <row r="43" spans="2:16" ht="15.5" x14ac:dyDescent="0.35">
      <c r="B43" s="27">
        <v>41842</v>
      </c>
      <c r="C43" s="25"/>
      <c r="D43" s="25"/>
      <c r="E43" s="26"/>
      <c r="F43" s="25"/>
      <c r="G43" s="26"/>
      <c r="H43" s="25"/>
      <c r="I43" s="26"/>
      <c r="J43" s="25"/>
      <c r="K43" s="26"/>
      <c r="L43" s="25"/>
      <c r="M43" s="30">
        <f t="shared" si="0"/>
        <v>0</v>
      </c>
      <c r="N43" s="28">
        <f t="shared" si="1"/>
        <v>0</v>
      </c>
      <c r="O43" s="31" t="e">
        <f t="shared" si="2"/>
        <v>#DIV/0!</v>
      </c>
      <c r="P43" s="34" t="e">
        <f t="shared" si="3"/>
        <v>#DIV/0!</v>
      </c>
    </row>
    <row r="44" spans="2:16" ht="15.5" x14ac:dyDescent="0.35">
      <c r="B44" s="27">
        <v>41843</v>
      </c>
      <c r="C44" s="25"/>
      <c r="D44" s="25"/>
      <c r="E44" s="26"/>
      <c r="F44" s="25"/>
      <c r="G44" s="26"/>
      <c r="H44" s="25"/>
      <c r="I44" s="26"/>
      <c r="J44" s="25"/>
      <c r="K44" s="26"/>
      <c r="L44" s="25"/>
      <c r="M44" s="30">
        <f t="shared" si="0"/>
        <v>0</v>
      </c>
      <c r="N44" s="28">
        <f t="shared" si="1"/>
        <v>0</v>
      </c>
      <c r="O44" s="31" t="e">
        <f t="shared" si="2"/>
        <v>#DIV/0!</v>
      </c>
      <c r="P44" s="34" t="e">
        <f t="shared" si="3"/>
        <v>#DIV/0!</v>
      </c>
    </row>
    <row r="45" spans="2:16" ht="15.5" x14ac:dyDescent="0.35">
      <c r="B45" s="27">
        <v>41844</v>
      </c>
      <c r="C45" s="25"/>
      <c r="D45" s="25"/>
      <c r="E45" s="26"/>
      <c r="F45" s="25"/>
      <c r="G45" s="26"/>
      <c r="H45" s="25"/>
      <c r="I45" s="26"/>
      <c r="J45" s="25"/>
      <c r="K45" s="26"/>
      <c r="L45" s="25"/>
      <c r="M45" s="30">
        <f t="shared" si="0"/>
        <v>0</v>
      </c>
      <c r="N45" s="28">
        <f t="shared" si="1"/>
        <v>0</v>
      </c>
      <c r="O45" s="31" t="e">
        <f t="shared" si="2"/>
        <v>#DIV/0!</v>
      </c>
      <c r="P45" s="34" t="e">
        <f t="shared" si="3"/>
        <v>#DIV/0!</v>
      </c>
    </row>
    <row r="46" spans="2:16" ht="15.5" x14ac:dyDescent="0.35">
      <c r="B46" s="27">
        <v>41845</v>
      </c>
      <c r="C46" s="25"/>
      <c r="D46" s="25"/>
      <c r="E46" s="26"/>
      <c r="F46" s="25"/>
      <c r="G46" s="26"/>
      <c r="H46" s="25"/>
      <c r="I46" s="26"/>
      <c r="J46" s="25"/>
      <c r="K46" s="26"/>
      <c r="L46" s="25"/>
      <c r="M46" s="30">
        <f t="shared" si="0"/>
        <v>0</v>
      </c>
      <c r="N46" s="28">
        <f t="shared" si="1"/>
        <v>0</v>
      </c>
      <c r="O46" s="31" t="e">
        <f t="shared" si="2"/>
        <v>#DIV/0!</v>
      </c>
      <c r="P46" s="34" t="e">
        <f t="shared" si="3"/>
        <v>#DIV/0!</v>
      </c>
    </row>
    <row r="47" spans="2:16" ht="15.5" x14ac:dyDescent="0.35">
      <c r="B47" s="27">
        <v>41846</v>
      </c>
      <c r="C47" s="25"/>
      <c r="D47" s="25"/>
      <c r="E47" s="26"/>
      <c r="F47" s="25"/>
      <c r="G47" s="26"/>
      <c r="H47" s="25"/>
      <c r="I47" s="26"/>
      <c r="J47" s="25"/>
      <c r="K47" s="26"/>
      <c r="L47" s="25"/>
      <c r="M47" s="30">
        <f t="shared" si="0"/>
        <v>0</v>
      </c>
      <c r="N47" s="28">
        <f t="shared" si="1"/>
        <v>0</v>
      </c>
      <c r="O47" s="31" t="e">
        <f t="shared" si="2"/>
        <v>#DIV/0!</v>
      </c>
      <c r="P47" s="34" t="e">
        <f t="shared" si="3"/>
        <v>#DIV/0!</v>
      </c>
    </row>
    <row r="48" spans="2:16" ht="15.5" x14ac:dyDescent="0.35">
      <c r="B48" s="27">
        <v>41847</v>
      </c>
      <c r="C48" s="25"/>
      <c r="D48" s="25"/>
      <c r="E48" s="26"/>
      <c r="F48" s="25"/>
      <c r="G48" s="26"/>
      <c r="H48" s="25"/>
      <c r="I48" s="26"/>
      <c r="J48" s="25"/>
      <c r="K48" s="26"/>
      <c r="L48" s="25"/>
      <c r="M48" s="30">
        <f t="shared" si="0"/>
        <v>0</v>
      </c>
      <c r="N48" s="28">
        <f t="shared" si="1"/>
        <v>0</v>
      </c>
      <c r="O48" s="31" t="e">
        <f t="shared" si="2"/>
        <v>#DIV/0!</v>
      </c>
      <c r="P48" s="34" t="e">
        <f t="shared" si="3"/>
        <v>#DIV/0!</v>
      </c>
    </row>
    <row r="49" spans="2:16" ht="15.5" x14ac:dyDescent="0.35">
      <c r="B49" s="27">
        <v>41848</v>
      </c>
      <c r="C49" s="25"/>
      <c r="D49" s="25"/>
      <c r="E49" s="26"/>
      <c r="F49" s="25"/>
      <c r="G49" s="26"/>
      <c r="H49" s="25"/>
      <c r="I49" s="26"/>
      <c r="J49" s="25"/>
      <c r="K49" s="26"/>
      <c r="L49" s="25"/>
      <c r="M49" s="30">
        <f t="shared" si="0"/>
        <v>0</v>
      </c>
      <c r="N49" s="28">
        <f t="shared" si="1"/>
        <v>0</v>
      </c>
      <c r="O49" s="31" t="e">
        <f t="shared" si="2"/>
        <v>#DIV/0!</v>
      </c>
      <c r="P49" s="34" t="e">
        <f t="shared" si="3"/>
        <v>#DIV/0!</v>
      </c>
    </row>
    <row r="50" spans="2:16" ht="15.5" x14ac:dyDescent="0.35">
      <c r="B50" s="27">
        <v>41849</v>
      </c>
      <c r="C50" s="25"/>
      <c r="D50" s="25"/>
      <c r="E50" s="26"/>
      <c r="F50" s="25"/>
      <c r="G50" s="26"/>
      <c r="H50" s="25"/>
      <c r="I50" s="26"/>
      <c r="J50" s="25"/>
      <c r="K50" s="26"/>
      <c r="L50" s="25"/>
      <c r="M50" s="30">
        <f t="shared" si="0"/>
        <v>0</v>
      </c>
      <c r="N50" s="28">
        <f t="shared" si="1"/>
        <v>0</v>
      </c>
      <c r="O50" s="31" t="e">
        <f t="shared" si="2"/>
        <v>#DIV/0!</v>
      </c>
      <c r="P50" s="34" t="e">
        <f t="shared" si="3"/>
        <v>#DIV/0!</v>
      </c>
    </row>
    <row r="51" spans="2:16" ht="15.5" x14ac:dyDescent="0.35">
      <c r="B51" s="27">
        <v>41850</v>
      </c>
      <c r="C51" s="25"/>
      <c r="D51" s="25"/>
      <c r="E51" s="26"/>
      <c r="F51" s="25"/>
      <c r="G51" s="26"/>
      <c r="H51" s="25"/>
      <c r="I51" s="26"/>
      <c r="J51" s="25"/>
      <c r="K51" s="26"/>
      <c r="L51" s="25"/>
      <c r="M51" s="30">
        <f t="shared" si="0"/>
        <v>0</v>
      </c>
      <c r="N51" s="28">
        <f t="shared" si="1"/>
        <v>0</v>
      </c>
      <c r="O51" s="31" t="e">
        <f t="shared" si="2"/>
        <v>#DIV/0!</v>
      </c>
      <c r="P51" s="34" t="e">
        <f t="shared" si="3"/>
        <v>#DIV/0!</v>
      </c>
    </row>
    <row r="52" spans="2:16" ht="15.5" x14ac:dyDescent="0.35">
      <c r="B52" s="18" t="s">
        <v>32</v>
      </c>
      <c r="C52" s="18">
        <f>SUM(C22:C51)</f>
        <v>22</v>
      </c>
      <c r="D52" s="18">
        <f>SUM(D22:D51)</f>
        <v>3</v>
      </c>
      <c r="E52" s="18">
        <f t="shared" ref="E52:K52" si="4">SUM(E22:E51)</f>
        <v>101</v>
      </c>
      <c r="F52" s="18">
        <f t="shared" si="4"/>
        <v>5</v>
      </c>
      <c r="G52" s="18">
        <f t="shared" si="4"/>
        <v>510</v>
      </c>
      <c r="H52" s="18">
        <f t="shared" si="4"/>
        <v>6</v>
      </c>
      <c r="I52" s="18">
        <f t="shared" si="4"/>
        <v>110</v>
      </c>
      <c r="J52" s="18">
        <f t="shared" si="4"/>
        <v>7</v>
      </c>
      <c r="K52" s="18">
        <f t="shared" si="4"/>
        <v>89</v>
      </c>
      <c r="L52" s="18">
        <f>SUM(L22:L51)</f>
        <v>9</v>
      </c>
      <c r="M52" s="18">
        <f>SUM(M22:M51)</f>
        <v>832</v>
      </c>
      <c r="N52" s="18">
        <f>SUM(N22:N51)</f>
        <v>30</v>
      </c>
      <c r="O52" s="31">
        <f t="shared" si="2"/>
        <v>3.6057692307692304E-2</v>
      </c>
      <c r="P52" s="34">
        <f t="shared" si="3"/>
        <v>36057.692307692305</v>
      </c>
    </row>
    <row r="53" spans="2:16" ht="15.5" x14ac:dyDescent="0.35">
      <c r="B53" s="18" t="s">
        <v>33</v>
      </c>
      <c r="C53" s="47">
        <f>D52/C52</f>
        <v>0.13636363636363635</v>
      </c>
      <c r="D53" s="48"/>
      <c r="E53" s="47">
        <f>F52/E52</f>
        <v>4.9504950495049507E-2</v>
      </c>
      <c r="F53" s="48"/>
      <c r="G53" s="47">
        <f>H52/G52</f>
        <v>1.1764705882352941E-2</v>
      </c>
      <c r="H53" s="48"/>
      <c r="I53" s="47">
        <f>J52/I52</f>
        <v>6.363636363636363E-2</v>
      </c>
      <c r="J53" s="48"/>
      <c r="K53" s="47">
        <f>L52/K52</f>
        <v>0.10112359550561797</v>
      </c>
      <c r="L53" s="48"/>
    </row>
    <row r="54" spans="2:16" ht="15.5" x14ac:dyDescent="0.35">
      <c r="B54" s="18" t="s">
        <v>34</v>
      </c>
      <c r="C54" s="49">
        <f>(D52/C52)*1000000</f>
        <v>136363.63636363635</v>
      </c>
      <c r="D54" s="50"/>
      <c r="E54" s="49">
        <f>(F52/E52)*1000000</f>
        <v>49504.95049504951</v>
      </c>
      <c r="F54" s="50"/>
      <c r="G54" s="49">
        <f>(H52/G52)*1000000</f>
        <v>11764.705882352941</v>
      </c>
      <c r="H54" s="50"/>
      <c r="I54" s="49">
        <f>(J52/I52)*1000000</f>
        <v>63636.363636363632</v>
      </c>
      <c r="J54" s="50"/>
      <c r="K54" s="49">
        <f>(L52/K52)*1000000</f>
        <v>101123.59550561798</v>
      </c>
      <c r="L54" s="50"/>
    </row>
  </sheetData>
  <customSheetViews>
    <customSheetView guid="{7623C924-2AC1-433F-A74F-A22DE409EF09}" scale="60" showGridLines="0" fitToPage="1" printArea="1">
      <selection activeCell="A19" sqref="A19:IV19"/>
      <pageMargins left="0" right="0" top="0" bottom="0" header="0" footer="0"/>
      <printOptions horizontalCentered="1"/>
      <pageSetup scale="57" orientation="landscape" r:id="rId1"/>
      <headerFooter alignWithMargins="0">
        <oddFooter>&amp;RCL1 Tracking: OSK-F3100
Revision: 8/1/2011</oddFooter>
      </headerFooter>
    </customSheetView>
  </customSheetViews>
  <mergeCells count="34">
    <mergeCell ref="I20:J20"/>
    <mergeCell ref="K20:L20"/>
    <mergeCell ref="I17:J17"/>
    <mergeCell ref="K17:L17"/>
    <mergeCell ref="C5:J5"/>
    <mergeCell ref="K53:L53"/>
    <mergeCell ref="E54:F54"/>
    <mergeCell ref="G54:H54"/>
    <mergeCell ref="I54:J54"/>
    <mergeCell ref="K54:L54"/>
    <mergeCell ref="C53:D53"/>
    <mergeCell ref="C54:D54"/>
    <mergeCell ref="E53:F53"/>
    <mergeCell ref="G53:H53"/>
    <mergeCell ref="I53:J53"/>
    <mergeCell ref="C20:D20"/>
    <mergeCell ref="E20:F20"/>
    <mergeCell ref="G20:H20"/>
    <mergeCell ref="K19:L19"/>
    <mergeCell ref="B1:P1"/>
    <mergeCell ref="C3:J3"/>
    <mergeCell ref="C4:J4"/>
    <mergeCell ref="K18:L18"/>
    <mergeCell ref="C17:D17"/>
    <mergeCell ref="C18:D18"/>
    <mergeCell ref="E18:F18"/>
    <mergeCell ref="G18:H18"/>
    <mergeCell ref="I18:J18"/>
    <mergeCell ref="C19:D19"/>
    <mergeCell ref="E19:F19"/>
    <mergeCell ref="G19:H19"/>
    <mergeCell ref="I19:J19"/>
    <mergeCell ref="E17:F17"/>
    <mergeCell ref="G17:H17"/>
  </mergeCells>
  <phoneticPr fontId="0" type="noConversion"/>
  <printOptions horizontalCentered="1"/>
  <pageMargins left="0.17" right="0.17" top="0.23291666666666666" bottom="0.31" header="0.24" footer="0.16"/>
  <pageSetup scale="55" orientation="landscape" r:id="rId2"/>
  <headerFooter alignWithMargins="0">
    <oddHeader>&amp;C&amp;"Calibri"&amp;10&amp;K000000Oshkosh Corporation Classification - Restricted&amp;1#_x000D_&amp;"Calibri"&amp;11&amp;K000000</oddHeader>
    <oddFooter>&amp;RFLC Tracking: OSK-F3100
Revision: 2/24/2023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2:C40"/>
  <sheetViews>
    <sheetView showGridLines="0" view="pageLayout" zoomScaleNormal="87" workbookViewId="0">
      <selection activeCell="AJ132" sqref="AJ132"/>
    </sheetView>
  </sheetViews>
  <sheetFormatPr defaultColWidth="9.1796875" defaultRowHeight="12.5" x14ac:dyDescent="0.25"/>
  <cols>
    <col min="1" max="1" width="10.7265625" style="4" customWidth="1"/>
    <col min="2" max="2" width="39.7265625" style="4" customWidth="1"/>
    <col min="3" max="3" width="37.453125" style="4" customWidth="1"/>
    <col min="4" max="16384" width="9.1796875" style="4"/>
  </cols>
  <sheetData>
    <row r="2" spans="1:3" ht="39.75" customHeight="1" x14ac:dyDescent="0.25"/>
    <row r="5" spans="1:3" ht="13" x14ac:dyDescent="0.3">
      <c r="A5" s="51" t="s">
        <v>35</v>
      </c>
      <c r="B5" s="51"/>
      <c r="C5" s="51"/>
    </row>
    <row r="6" spans="1:3" ht="13" x14ac:dyDescent="0.25">
      <c r="A6" s="5" t="s">
        <v>36</v>
      </c>
      <c r="B6" s="6" t="s">
        <v>37</v>
      </c>
      <c r="C6" s="6" t="s">
        <v>38</v>
      </c>
    </row>
    <row r="7" spans="1:3" x14ac:dyDescent="0.25">
      <c r="A7" s="7"/>
      <c r="B7" s="8"/>
      <c r="C7" s="9"/>
    </row>
    <row r="8" spans="1:3" x14ac:dyDescent="0.25">
      <c r="A8" s="7"/>
      <c r="B8" s="8"/>
      <c r="C8" s="9"/>
    </row>
    <row r="9" spans="1:3" x14ac:dyDescent="0.25">
      <c r="A9" s="7"/>
      <c r="B9" s="8"/>
      <c r="C9" s="9"/>
    </row>
    <row r="10" spans="1:3" x14ac:dyDescent="0.25">
      <c r="A10" s="7"/>
      <c r="B10" s="8"/>
      <c r="C10" s="9"/>
    </row>
    <row r="11" spans="1:3" x14ac:dyDescent="0.25">
      <c r="A11" s="7"/>
      <c r="B11" s="8"/>
      <c r="C11" s="9"/>
    </row>
    <row r="12" spans="1:3" x14ac:dyDescent="0.25">
      <c r="A12" s="7"/>
      <c r="B12" s="8"/>
      <c r="C12" s="9"/>
    </row>
    <row r="13" spans="1:3" x14ac:dyDescent="0.25">
      <c r="A13" s="7"/>
      <c r="B13" s="8"/>
      <c r="C13" s="9"/>
    </row>
    <row r="14" spans="1:3" x14ac:dyDescent="0.25">
      <c r="A14" s="7"/>
      <c r="B14" s="8"/>
      <c r="C14" s="9"/>
    </row>
    <row r="15" spans="1:3" x14ac:dyDescent="0.25">
      <c r="A15" s="7"/>
      <c r="B15" s="8"/>
      <c r="C15" s="9"/>
    </row>
    <row r="16" spans="1:3" x14ac:dyDescent="0.25">
      <c r="A16" s="7"/>
      <c r="B16" s="8"/>
      <c r="C16" s="9"/>
    </row>
    <row r="17" spans="1:3" x14ac:dyDescent="0.25">
      <c r="A17" s="7"/>
      <c r="B17" s="8"/>
      <c r="C17" s="9"/>
    </row>
    <row r="18" spans="1:3" x14ac:dyDescent="0.25">
      <c r="A18" s="7"/>
      <c r="B18" s="8"/>
      <c r="C18" s="9" t="s">
        <v>39</v>
      </c>
    </row>
    <row r="19" spans="1:3" x14ac:dyDescent="0.25">
      <c r="A19" s="10"/>
      <c r="B19" s="11"/>
      <c r="C19" s="12"/>
    </row>
    <row r="20" spans="1:3" x14ac:dyDescent="0.25">
      <c r="A20" s="10"/>
      <c r="B20" s="15"/>
      <c r="C20" s="14"/>
    </row>
    <row r="21" spans="1:3" x14ac:dyDescent="0.25">
      <c r="A21" s="10"/>
      <c r="B21" s="15"/>
      <c r="C21" s="14"/>
    </row>
    <row r="22" spans="1:3" x14ac:dyDescent="0.25">
      <c r="A22" s="10"/>
      <c r="B22" s="13"/>
      <c r="C22" s="16"/>
    </row>
    <row r="23" spans="1:3" x14ac:dyDescent="0.25">
      <c r="C23" s="12"/>
    </row>
    <row r="24" spans="1:3" x14ac:dyDescent="0.25">
      <c r="C24" s="12"/>
    </row>
    <row r="25" spans="1:3" x14ac:dyDescent="0.25">
      <c r="C25" s="12"/>
    </row>
    <row r="26" spans="1:3" x14ac:dyDescent="0.25">
      <c r="A26" s="10"/>
      <c r="B26" s="11"/>
      <c r="C26" s="12"/>
    </row>
    <row r="27" spans="1:3" x14ac:dyDescent="0.25">
      <c r="A27" s="10"/>
      <c r="B27" s="11"/>
      <c r="C27" s="12"/>
    </row>
    <row r="28" spans="1:3" x14ac:dyDescent="0.25">
      <c r="A28" s="10"/>
      <c r="B28" s="11"/>
      <c r="C28" s="12"/>
    </row>
    <row r="29" spans="1:3" x14ac:dyDescent="0.25">
      <c r="A29" s="10"/>
      <c r="B29" s="11"/>
      <c r="C29" s="12"/>
    </row>
    <row r="30" spans="1:3" x14ac:dyDescent="0.25">
      <c r="A30" s="10"/>
      <c r="B30" s="11"/>
      <c r="C30" s="12"/>
    </row>
    <row r="31" spans="1:3" x14ac:dyDescent="0.25">
      <c r="A31" s="10"/>
      <c r="B31" s="11"/>
      <c r="C31" s="12"/>
    </row>
    <row r="32" spans="1:3" x14ac:dyDescent="0.25">
      <c r="A32" s="10"/>
      <c r="B32" s="11"/>
      <c r="C32" s="12"/>
    </row>
    <row r="33" spans="1:3" x14ac:dyDescent="0.25">
      <c r="A33" s="10"/>
      <c r="B33" s="11"/>
      <c r="C33" s="12"/>
    </row>
    <row r="34" spans="1:3" x14ac:dyDescent="0.25">
      <c r="A34" s="10"/>
      <c r="B34" s="11"/>
      <c r="C34" s="12"/>
    </row>
    <row r="35" spans="1:3" x14ac:dyDescent="0.25">
      <c r="A35" s="10"/>
      <c r="B35" s="11"/>
      <c r="C35" s="12"/>
    </row>
    <row r="36" spans="1:3" x14ac:dyDescent="0.25">
      <c r="A36" s="10"/>
      <c r="B36" s="11"/>
      <c r="C36" s="12"/>
    </row>
    <row r="37" spans="1:3" x14ac:dyDescent="0.25">
      <c r="A37" s="10"/>
      <c r="B37" s="11"/>
      <c r="C37" s="12"/>
    </row>
    <row r="38" spans="1:3" x14ac:dyDescent="0.25">
      <c r="A38" s="10"/>
      <c r="B38" s="11"/>
      <c r="C38" s="12"/>
    </row>
    <row r="39" spans="1:3" x14ac:dyDescent="0.25">
      <c r="A39" s="10"/>
      <c r="B39" s="11"/>
      <c r="C39" s="12"/>
    </row>
    <row r="40" spans="1:3" x14ac:dyDescent="0.25">
      <c r="A40" s="10"/>
      <c r="B40" s="11"/>
      <c r="C40" s="12"/>
    </row>
  </sheetData>
  <sheetProtection formatCells="0" formatColumns="0" formatRows="0" insertHyperlinks="0" autoFilter="0" pivotTables="0"/>
  <customSheetViews>
    <customSheetView guid="{7623C924-2AC1-433F-A74F-A22DE409EF09}" scale="87" showGridLines="0">
      <selection activeCell="B8" sqref="B8"/>
      <pageMargins left="0" right="0" top="0" bottom="0" header="0" footer="0"/>
      <pageSetup scale="33" orientation="landscape" horizontalDpi="4294967293" r:id="rId1"/>
      <headerFooter alignWithMargins="0">
        <oddFooter>&amp;RCL1 Tracking: OSK-F3100
Revision: 8/1/2011</oddFooter>
      </headerFooter>
    </customSheetView>
  </customSheetViews>
  <mergeCells count="1">
    <mergeCell ref="A5:C5"/>
  </mergeCells>
  <phoneticPr fontId="0" type="noConversion"/>
  <pageMargins left="0.17" right="0.17" top="0.171875" bottom="0.31" header="0.24" footer="0.16"/>
  <pageSetup scale="33" orientation="landscape" horizontalDpi="4294967293" r:id="rId2"/>
  <headerFooter alignWithMargins="0">
    <oddHeader>&amp;C&amp;"Calibri"&amp;10&amp;K000000Oshkosh Corporation Classification - Restricted&amp;1#_x000D_&amp;"Calibri"&amp;11&amp;K000000</oddHeader>
    <oddFooter>&amp;RFLC Tracking: OSK-F3100
Revision: 2/24/2023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workbookViewId="0">
      <selection activeCell="B9" sqref="B9"/>
    </sheetView>
  </sheetViews>
  <sheetFormatPr defaultRowHeight="14.5" x14ac:dyDescent="0.35"/>
  <cols>
    <col min="1" max="1" width="15.453125" bestFit="1" customWidth="1"/>
    <col min="2" max="2" width="16.453125" bestFit="1" customWidth="1"/>
    <col min="3" max="3" width="52.453125" bestFit="1" customWidth="1"/>
  </cols>
  <sheetData>
    <row r="1" spans="1:3" x14ac:dyDescent="0.35">
      <c r="A1" s="36" t="s">
        <v>40</v>
      </c>
    </row>
    <row r="2" spans="1:3" x14ac:dyDescent="0.35">
      <c r="A2" s="38" t="s">
        <v>36</v>
      </c>
      <c r="B2" s="38" t="s">
        <v>41</v>
      </c>
      <c r="C2" s="38" t="s">
        <v>38</v>
      </c>
    </row>
    <row r="3" spans="1:3" x14ac:dyDescent="0.35">
      <c r="A3" s="39">
        <v>44981</v>
      </c>
      <c r="B3" s="40" t="s">
        <v>42</v>
      </c>
      <c r="C3" s="40" t="s">
        <v>43</v>
      </c>
    </row>
    <row r="4" spans="1:3" x14ac:dyDescent="0.35">
      <c r="A4" s="40"/>
      <c r="B4" s="40"/>
      <c r="C4" s="40"/>
    </row>
    <row r="5" spans="1:3" x14ac:dyDescent="0.35">
      <c r="A5" s="40"/>
      <c r="B5" s="40"/>
      <c r="C5" s="40"/>
    </row>
    <row r="6" spans="1:3" x14ac:dyDescent="0.35">
      <c r="A6" s="40"/>
      <c r="B6" s="40"/>
      <c r="C6" s="40"/>
    </row>
    <row r="7" spans="1:3" x14ac:dyDescent="0.35">
      <c r="A7" s="40"/>
      <c r="B7" s="40"/>
      <c r="C7" s="40"/>
    </row>
    <row r="8" spans="1:3" x14ac:dyDescent="0.35">
      <c r="A8" s="40"/>
      <c r="B8" s="40"/>
      <c r="C8" s="40"/>
    </row>
    <row r="9" spans="1:3" x14ac:dyDescent="0.35">
      <c r="A9" s="40"/>
      <c r="B9" s="40"/>
      <c r="C9" s="40"/>
    </row>
    <row r="10" spans="1:3" x14ac:dyDescent="0.35">
      <c r="A10" s="40"/>
      <c r="B10" s="40"/>
      <c r="C10" s="40"/>
    </row>
    <row r="11" spans="1:3" x14ac:dyDescent="0.35">
      <c r="A11" s="40"/>
      <c r="B11" s="40"/>
      <c r="C11" s="40"/>
    </row>
    <row r="12" spans="1:3" x14ac:dyDescent="0.35">
      <c r="A12" s="40"/>
      <c r="B12" s="40"/>
      <c r="C12" s="40"/>
    </row>
    <row r="13" spans="1:3" x14ac:dyDescent="0.35">
      <c r="A13" s="40"/>
      <c r="B13" s="40"/>
      <c r="C13" s="40"/>
    </row>
    <row r="14" spans="1:3" x14ac:dyDescent="0.35">
      <c r="A14" s="40"/>
      <c r="B14" s="40"/>
      <c r="C14" s="40"/>
    </row>
    <row r="15" spans="1:3" x14ac:dyDescent="0.35">
      <c r="A15" s="40"/>
      <c r="B15" s="40"/>
      <c r="C15" s="40"/>
    </row>
    <row r="16" spans="1:3" x14ac:dyDescent="0.35">
      <c r="A16" s="40"/>
      <c r="B16" s="40"/>
      <c r="C16" s="40"/>
    </row>
    <row r="17" spans="1:3" x14ac:dyDescent="0.35">
      <c r="A17" s="40"/>
      <c r="B17" s="40"/>
      <c r="C17" s="40"/>
    </row>
    <row r="18" spans="1:3" x14ac:dyDescent="0.35">
      <c r="A18" s="40"/>
      <c r="B18" s="40"/>
      <c r="C18" s="40"/>
    </row>
    <row r="19" spans="1:3" x14ac:dyDescent="0.35">
      <c r="A19" s="40"/>
      <c r="B19" s="40"/>
      <c r="C19" s="40"/>
    </row>
    <row r="20" spans="1:3" x14ac:dyDescent="0.35">
      <c r="A20" s="40"/>
      <c r="B20" s="40"/>
      <c r="C20" s="40"/>
    </row>
    <row r="21" spans="1:3" x14ac:dyDescent="0.35">
      <c r="A21" s="40"/>
      <c r="B21" s="40"/>
      <c r="C21" s="40"/>
    </row>
    <row r="22" spans="1:3" x14ac:dyDescent="0.35">
      <c r="A22" s="40"/>
      <c r="B22" s="40"/>
      <c r="C22" s="40"/>
    </row>
    <row r="23" spans="1:3" x14ac:dyDescent="0.35">
      <c r="A23" s="40"/>
      <c r="B23" s="40"/>
      <c r="C23" s="40"/>
    </row>
    <row r="24" spans="1:3" x14ac:dyDescent="0.35">
      <c r="A24" s="40"/>
      <c r="B24" s="40"/>
      <c r="C24" s="40"/>
    </row>
    <row r="25" spans="1:3" x14ac:dyDescent="0.35">
      <c r="A25" s="40"/>
      <c r="B25" s="40"/>
      <c r="C25" s="40"/>
    </row>
    <row r="26" spans="1:3" x14ac:dyDescent="0.35">
      <c r="A26" s="40"/>
      <c r="B26" s="40"/>
      <c r="C26" s="40"/>
    </row>
    <row r="27" spans="1:3" x14ac:dyDescent="0.35">
      <c r="A27" s="40"/>
      <c r="B27" s="40"/>
      <c r="C27" s="40"/>
    </row>
    <row r="28" spans="1:3" x14ac:dyDescent="0.35">
      <c r="A28" s="40"/>
      <c r="B28" s="40"/>
      <c r="C28" s="40"/>
    </row>
    <row r="29" spans="1:3" x14ac:dyDescent="0.35">
      <c r="A29" s="40"/>
      <c r="B29" s="40"/>
      <c r="C29" s="40"/>
    </row>
    <row r="30" spans="1:3" x14ac:dyDescent="0.35">
      <c r="A30" s="40"/>
      <c r="B30" s="40"/>
      <c r="C30" s="40"/>
    </row>
    <row r="31" spans="1:3" x14ac:dyDescent="0.35">
      <c r="A31" s="40"/>
      <c r="B31" s="40"/>
      <c r="C31" s="40"/>
    </row>
    <row r="32" spans="1:3" x14ac:dyDescent="0.35">
      <c r="A32" s="40"/>
      <c r="B32" s="40"/>
      <c r="C32" s="40"/>
    </row>
    <row r="33" spans="1:3" x14ac:dyDescent="0.35">
      <c r="A33" s="40"/>
      <c r="B33" s="40"/>
      <c r="C33" s="40"/>
    </row>
    <row r="34" spans="1:3" x14ac:dyDescent="0.35">
      <c r="A34" s="40"/>
      <c r="B34" s="40"/>
      <c r="C34" s="40"/>
    </row>
  </sheetData>
  <pageMargins left="0.7" right="0.7" top="0.75" bottom="0.75" header="0.3" footer="0.3"/>
  <pageSetup orientation="portrait" r:id="rId1"/>
  <headerFooter>
    <oddHeader>&amp;C&amp;"Calibri"&amp;10&amp;K000000Oshkosh Corporation Classification - Restricted&amp;1#_x000D_&amp;"Calibri"&amp;11&amp;K000000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665BC1F7B194B9C55D3BBDD020206" ma:contentTypeVersion="4" ma:contentTypeDescription="Create a new document." ma:contentTypeScope="" ma:versionID="e993c406483a1acf80ad484112a0930e">
  <xsd:schema xmlns:xsd="http://www.w3.org/2001/XMLSchema" xmlns:xs="http://www.w3.org/2001/XMLSchema" xmlns:p="http://schemas.microsoft.com/office/2006/metadata/properties" xmlns:ns2="25a9bb90-e5ec-4fd5-be49-6d8b1fd9336c" xmlns:ns3="aff7ba70-adb1-4961-9f88-b52cdc5433d9" targetNamespace="http://schemas.microsoft.com/office/2006/metadata/properties" ma:root="true" ma:fieldsID="bae0a2279b4a1a72445957c502b0aa04" ns2:_="" ns3:_="">
    <xsd:import namespace="25a9bb90-e5ec-4fd5-be49-6d8b1fd9336c"/>
    <xsd:import namespace="aff7ba70-adb1-4961-9f88-b52cdc5433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9bb90-e5ec-4fd5-be49-6d8b1fd93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7ba70-adb1-4961-9f88-b52cdc5433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924693-081E-45C6-BED7-6F968EF86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9bb90-e5ec-4fd5-be49-6d8b1fd9336c"/>
    <ds:schemaRef ds:uri="aff7ba70-adb1-4961-9f88-b52cdc5433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B9093-4E1B-423D-B4C8-68A2A2E50E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1E4C9C-3692-4753-9A0C-2613CB9BDF2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EF8F4F7-1AA7-4254-9D2C-D0C0E9CC99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FLC Tracking</vt:lpstr>
      <vt:lpstr>Timeline Tracking</vt:lpstr>
      <vt:lpstr>Revision History</vt:lpstr>
      <vt:lpstr>'FLC Tracking'!Print_Area</vt:lpstr>
    </vt:vector>
  </TitlesOfParts>
  <Manager/>
  <Company>Oshkosh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 Launch Containment Tracker 2014.0627</dc:title>
  <dc:subject/>
  <dc:creator>111799</dc:creator>
  <cp:keywords/>
  <dc:description/>
  <cp:lastModifiedBy>Eric Hoppe</cp:lastModifiedBy>
  <cp:revision/>
  <dcterms:created xsi:type="dcterms:W3CDTF">2011-02-25T02:51:57Z</dcterms:created>
  <dcterms:modified xsi:type="dcterms:W3CDTF">2023-04-28T13:23:00Z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y0">
    <vt:lpwstr>CL1/CL2/FLC</vt:lpwstr>
  </property>
  <property fmtid="{D5CDD505-2E9C-101B-9397-08002B2CF9AE}" pid="3" name="ContentType">
    <vt:lpwstr>Document</vt:lpwstr>
  </property>
  <property fmtid="{D5CDD505-2E9C-101B-9397-08002B2CF9AE}" pid="4" name="Category">
    <vt:lpwstr>Forms - External</vt:lpwstr>
  </property>
  <property fmtid="{D5CDD505-2E9C-101B-9397-08002B2CF9AE}" pid="5" name="Sub-Category">
    <vt:lpwstr/>
  </property>
  <property fmtid="{D5CDD505-2E9C-101B-9397-08002B2CF9AE}" pid="6" name="File">
    <vt:lpwstr/>
  </property>
  <property fmtid="{D5CDD505-2E9C-101B-9397-08002B2CF9AE}" pid="7" name="File Status">
    <vt:lpwstr>Active</vt:lpwstr>
  </property>
  <property fmtid="{D5CDD505-2E9C-101B-9397-08002B2CF9AE}" pid="8" name="IconOverlay">
    <vt:lpwstr/>
  </property>
  <property fmtid="{D5CDD505-2E9C-101B-9397-08002B2CF9AE}" pid="9" name="Review Date (Most Recent)">
    <vt:lpwstr/>
  </property>
  <property fmtid="{D5CDD505-2E9C-101B-9397-08002B2CF9AE}" pid="10" name="Team">
    <vt:lpwstr>Supplier Quality</vt:lpwstr>
  </property>
  <property fmtid="{D5CDD505-2E9C-101B-9397-08002B2CF9AE}" pid="11" name="ContentTypeId">
    <vt:lpwstr>0x010100659665BC1F7B194B9C55D3BBDD020206</vt:lpwstr>
  </property>
  <property fmtid="{D5CDD505-2E9C-101B-9397-08002B2CF9AE}" pid="12" name="Order">
    <vt:r8>3900</vt:r8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_ColorHex">
    <vt:lpwstr/>
  </property>
  <property fmtid="{D5CDD505-2E9C-101B-9397-08002B2CF9AE}" pid="18" name="_Emoji">
    <vt:lpwstr/>
  </property>
  <property fmtid="{D5CDD505-2E9C-101B-9397-08002B2CF9AE}" pid="19" name="ComplianceAssetId">
    <vt:lpwstr/>
  </property>
  <property fmtid="{D5CDD505-2E9C-101B-9397-08002B2CF9AE}" pid="20" name="TemplateUrl">
    <vt:lpwstr/>
  </property>
  <property fmtid="{D5CDD505-2E9C-101B-9397-08002B2CF9AE}" pid="21" name="_ColorTag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  <property fmtid="{D5CDD505-2E9C-101B-9397-08002B2CF9AE}" pid="24" name="MSIP_Label_ff462120-e871-4f1d-84ea-7289b5fdd404_Enabled">
    <vt:lpwstr>true</vt:lpwstr>
  </property>
  <property fmtid="{D5CDD505-2E9C-101B-9397-08002B2CF9AE}" pid="25" name="MSIP_Label_ff462120-e871-4f1d-84ea-7289b5fdd404_SetDate">
    <vt:lpwstr>2023-04-28T13:22:46Z</vt:lpwstr>
  </property>
  <property fmtid="{D5CDD505-2E9C-101B-9397-08002B2CF9AE}" pid="26" name="MSIP_Label_ff462120-e871-4f1d-84ea-7289b5fdd404_Method">
    <vt:lpwstr>Standard</vt:lpwstr>
  </property>
  <property fmtid="{D5CDD505-2E9C-101B-9397-08002B2CF9AE}" pid="27" name="MSIP_Label_ff462120-e871-4f1d-84ea-7289b5fdd404_Name">
    <vt:lpwstr>Restricted - Visual Marking - YES</vt:lpwstr>
  </property>
  <property fmtid="{D5CDD505-2E9C-101B-9397-08002B2CF9AE}" pid="28" name="MSIP_Label_ff462120-e871-4f1d-84ea-7289b5fdd404_SiteId">
    <vt:lpwstr>a84d585b-574d-4eb7-be2a-eaea93ef7b1f</vt:lpwstr>
  </property>
  <property fmtid="{D5CDD505-2E9C-101B-9397-08002B2CF9AE}" pid="29" name="MSIP_Label_ff462120-e871-4f1d-84ea-7289b5fdd404_ActionId">
    <vt:lpwstr>c8653e07-c740-4dc2-9f91-f8f27778a279</vt:lpwstr>
  </property>
  <property fmtid="{D5CDD505-2E9C-101B-9397-08002B2CF9AE}" pid="30" name="MSIP_Label_ff462120-e871-4f1d-84ea-7289b5fdd404_ContentBits">
    <vt:lpwstr>1</vt:lpwstr>
  </property>
</Properties>
</file>